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6eaf60ed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quotes" sheetId="1" r:id="Re4e6386f1be14422"/>
    <x:sheet xmlns:r="http://schemas.openxmlformats.org/officeDocument/2006/relationships" name="Quote A" sheetId="2" r:id="R5036518d07774898"/>
    <x:sheet xmlns:r="http://schemas.openxmlformats.org/officeDocument/2006/relationships" name="Quote B" sheetId="3" r:id="R4f56c43b3d174051"/>
    <x:sheet xmlns:r="http://schemas.openxmlformats.org/officeDocument/2006/relationships" name="Example" sheetId="4" r:id="Rdd1f61be8f994f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yyyy-mm-dd"/>
    <x:numFmt numFmtId="202" formatCode="0"/>
  </x:numFmts>
  <x:fonts count="7">
    <x:font>
      <x:sz val="11"/>
      <x:name val="Carlito"/>
    </x:font>
    <x:font>
      <x:sz val="11"/>
      <x:color rgb="FF202B33"/>
      <x:name val="Arial"/>
    </x:font>
    <x:font>
      <x:b/>
      <x:sz val="16"/>
      <x:color rgb="FF202B33"/>
      <x:name val="Arial"/>
    </x:font>
    <x:font>
      <x:b/>
      <x:sz val="11"/>
      <x:color rgb="FFFFFFFF"/>
      <x:name val="Arial"/>
    </x:font>
    <x:font>
      <x:sz val="11"/>
      <x:color rgb="FF1458AD"/>
      <x:name val="Arial"/>
    </x:font>
    <x:font>
      <x:b/>
      <x:sz val="11"/>
      <x:color rgb="FF202B33"/>
      <x:name val="Arial"/>
    </x:font>
    <x:font>
      <x:sz val="10"/>
      <x:color rgb="FF202B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34F5C"/>
      </x:patternFill>
    </x:fill>
    <x:fill>
      <x:patternFill patternType="solid">
        <x:fgColor rgb="FFFFF2CD"/>
      </x:patternFill>
    </x:fill>
    <x:fill>
      <x:patternFill patternType="solid">
        <x:fgColor rgb="FFEFF3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9C2525"/>
      </x:font>
      <x:fill>
        <x:patternFill patternType="solid">
          <x:bgColor rgb="FFFBE3DE"/>
        </x:patternFill>
      </x:fill>
    </x:dxf>
    <x:dxf>
      <x:font>
        <x:color rgb="FF9C2525"/>
      </x:font>
      <x:fill>
        <x:patternFill patternType="solid">
          <x:bgColor rgb="FFFBE3DE"/>
        </x:patternFill>
      </x:fill>
    </x:dxf>
    <x:dxf>
      <x:font>
        <x:color rgb="FF9C2525"/>
      </x:font>
      <x:fill>
        <x:patternFill patternType="solid">
          <x:bgColor rgb="FFFBE3DE"/>
        </x:patternFill>
      </x:fill>
    </x:dxf>
    <x:dxf>
      <x:font>
        <x:color rgb="FF9C2525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da5c78ac04add" /><Relationship Type="http://schemas.openxmlformats.org/officeDocument/2006/relationships/theme" Target="/xl/theme/theme1.xml" Id="Rad30dc533ef64348" /><Relationship Type="http://schemas.openxmlformats.org/officeDocument/2006/relationships/sharedStrings" Target="/xl/sharedStrings.xml" Id="R1893d95d48c3473e" /><Relationship Type="http://schemas.openxmlformats.org/officeDocument/2006/relationships/worksheet" Target="/xl/worksheets/sheet1.xml" Id="Re4e6386f1be14422" /><Relationship Type="http://schemas.openxmlformats.org/officeDocument/2006/relationships/worksheet" Target="/xl/worksheets/sheet2.xml" Id="R5036518d07774898" /><Relationship Type="http://schemas.openxmlformats.org/officeDocument/2006/relationships/worksheet" Target="/xl/worksheets/sheet3.xml" Id="R4f56c43b3d174051" /><Relationship Type="http://schemas.openxmlformats.org/officeDocument/2006/relationships/worksheet" Target="/xl/worksheets/sheet4.xml" Id="Rdd1f61be8f994f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34F5C"/>
  </x:sheetPr>
  <x:sheetViews>
    <x:sheetView showGridLines="0" workbookViewId="0"/>
  </x:sheetViews>
  <x:sheetFormatPr defaultRowHeight="15"/>
  <x:cols>
    <x:col min="1" max="1" width="32" hidden="0" customWidth="1"/>
    <x:col min="2" max="2" width="35" hidden="0" customWidth="1"/>
    <x:col min="3" max="3" width="35" hidden="0" customWidth="1"/>
    <x:col min="4" max="4" width="43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Office pod quote comparison</x:v>
      </x:c>
      <x:c r="B2" s="2"/>
      <x:c r="C2" s="2"/>
      <x:c r="D2" s="2"/>
    </x:row>
    <x:row r="3" ht="28" customHeight="1">
      <x:c r="A3" s="4" t="str">
        <x:v>Fill Quote A and Quote B, then review these results. Example contains invented amounts, not MobileX prices.</x:v>
      </x:c>
      <x:c r="B3" s="4" t="str">
        <x:v>Fill Quote A and Quote B, then review these results. Example contains invented amounts, not MobileX prices.</x:v>
      </x:c>
      <x:c r="C3" s="4" t="str">
        <x:v>Fill Quote A and Quote B, then review these results. Example contains invented amounts, not MobileX prices.</x:v>
      </x:c>
      <x:c r="D3" s="4" t="str">
        <x:v>Fill Quote A and Quote B, then review these results. Example contains invented amounts, not MobileX prices.</x:v>
      </x:c>
    </x:row>
    <x:row r="4" ht="28" customHeight="1">
      <x:c r="A4" s="2"/>
      <x:c r="B4" s="2"/>
      <x:c r="C4" s="2"/>
      <x:c r="D4" s="2"/>
    </x:row>
    <x:row r="5" ht="28" customHeight="1">
      <x:c r="A5" s="7" t="str">
        <x:v>Compare</x:v>
      </x:c>
      <x:c r="B5" s="7" t="str">
        <x:v>Quote A</x:v>
      </x:c>
      <x:c r="C5" s="7" t="str">
        <x:v>Quote B</x:v>
      </x:c>
      <x:c r="D5" s="7" t="str">
        <x:v>Difference / action</x:v>
      </x:c>
    </x:row>
    <x:row r="6" ht="48" customHeight="1">
      <x:c r="A6" s="4" t="str">
        <x:v>Known cost subtotal</x:v>
      </x:c>
      <x:c r="B6" s="21" t="str">
        <x:f>IF('Quote A'!B40="","",'Quote A'!B40)</x:f>
      </x:c>
      <x:c r="C6" s="21" t="str">
        <x:f>IF('Quote B'!B40="","",'Quote B'!B40)</x:f>
      </x:c>
      <x:c r="D6" s="4" t="str">
        <x:v>Not a final total. No ranking or automatic currency conversion.</x:v>
      </x:c>
    </x:row>
    <x:row r="7" ht="48" customHeight="1">
      <x:c r="A7" s="4" t="str">
        <x:v>Unresolved cost rows</x:v>
      </x:c>
      <x:c r="B7" s="4" t="n">
        <x:f>IF('Quote A'!B41="","",'Quote A'!B41)</x:f>
        <x:v>14</x:v>
      </x:c>
      <x:c r="C7" s="4" t="n">
        <x:f>IF('Quote B'!B41="","",'Quote B'!B41)</x:f>
        <x:v>14</x:v>
      </x:c>
      <x:c r="D7" s="4" t="str">
        <x:v>Resolve missing amounts, statuses or bases in each quote.</x:v>
      </x:c>
    </x:row>
    <x:row r="8" ht="48" customHeight="1">
      <x:c r="A8" s="4" t="str">
        <x:v>Cost entry status</x:v>
      </x:c>
      <x:c r="B8" s="4" t="str">
        <x:f>IF('Quote A'!B42="","",'Quote A'!B42)</x:f>
        <x:v>Incomplete: known costs only</x:v>
      </x:c>
      <x:c r="C8" s="4" t="str">
        <x:f>IF('Quote B'!B42="","",'Quote B'!B42)</x:f>
        <x:v>Incomplete: known costs only</x:v>
      </x:c>
      <x:c r="D8" s="4" t="str">
        <x:v>A complete list still requires a scope review.</x:v>
      </x:c>
    </x:row>
    <x:row r="9" ht="48" customHeight="1">
      <x:c r="A9" s="4" t="str">
        <x:v>Currency code</x:v>
      </x:c>
      <x:c r="B9" s="4" t="str">
        <x:f>IF('Quote A'!B13="","",'Quote A'!B13)</x:f>
      </x:c>
      <x:c r="C9" s="4" t="str">
        <x:f>IF('Quote B'!B13="","",'Quote B'!B13)</x:f>
      </x:c>
      <x:c r="D9" s="4" t="str">
        <x:f>IF(OR(B9="",C9=""),"Missing input",IF(B9=C9,"Text/quantity matches; verify scope","Different; review before comparing"))</x:f>
        <x:v>Missing input</x:v>
      </x:c>
    </x:row>
    <x:row r="10" ht="48" customHeight="1">
      <x:c r="A10" s="4" t="str">
        <x:v>Pod quantity</x:v>
      </x:c>
      <x:c r="B10" s="4" t="str">
        <x:f>IF('Quote A'!B16="","",'Quote A'!B16)</x:f>
      </x:c>
      <x:c r="C10" s="4" t="str">
        <x:f>IF('Quote B'!B16="","",'Quote B'!B16)</x:f>
      </x:c>
      <x:c r="D10" s="4" t="str">
        <x:f>IF(OR(B10="",C10=""),"Missing input",IF(B10=C10,"Text/quantity matches; verify scope","Different; review before comparing"))</x:f>
        <x:v>Missing input</x:v>
      </x:c>
    </x:row>
    <x:row r="11" ht="48" customHeight="1">
      <x:c r="A11" s="4" t="str">
        <x:v>Model / configuration</x:v>
      </x:c>
      <x:c r="B11" s="4" t="str">
        <x:f>IF('Quote A'!B15="","",'Quote A'!B15)</x:f>
      </x:c>
      <x:c r="C11" s="4" t="str">
        <x:f>IF('Quote B'!B15="","",'Quote B'!B15)</x:f>
      </x:c>
      <x:c r="D11" s="4" t="str">
        <x:f>IF(OR(B11="",C11=""),"Missing input",IF(B11=C11,"Text/quantity matches; verify scope","Different; review before comparing"))</x:f>
        <x:v>Missing input</x:v>
      </x:c>
    </x:row>
    <x:row r="12" ht="48" customHeight="1">
      <x:c r="A12" s="4" t="str">
        <x:v>Intended work</x:v>
      </x:c>
      <x:c r="B12" s="4" t="str">
        <x:f>IF('Quote A'!B17="","",'Quote A'!B17)</x:f>
      </x:c>
      <x:c r="C12" s="4" t="str">
        <x:f>IF('Quote B'!B17="","",'Quote B'!B17)</x:f>
      </x:c>
      <x:c r="D12" s="4" t="str">
        <x:f>IF(OR(B12="",C12=""),"Missing input",IF(B12=C12,"Text/quantity matches; verify scope","Different; review before comparing"))</x:f>
        <x:v>Missing input</x:v>
      </x:c>
    </x:row>
    <x:row r="13" ht="48" customHeight="1">
      <x:c r="A13" s="4" t="str">
        <x:v>Furniture scope</x:v>
      </x:c>
      <x:c r="B13" s="4" t="str">
        <x:f>IF('Quote A'!B18="","",'Quote A'!B18)</x:f>
      </x:c>
      <x:c r="C13" s="4" t="str">
        <x:f>IF('Quote B'!B18="","",'Quote B'!B18)</x:f>
      </x:c>
      <x:c r="D13" s="4" t="str">
        <x:f>IF(OR(B13="",C13=""),"Missing input",IF(B13=C13,"Text/quantity matches; verify scope","Different; review before comparing"))</x:f>
        <x:v>Missing input</x:v>
      </x:c>
    </x:row>
    <x:row r="14" ht="48" customHeight="1">
      <x:c r="A14" s="4" t="str">
        <x:v>Equipment scope</x:v>
      </x:c>
      <x:c r="B14" s="4" t="str">
        <x:f>IF('Quote A'!B19="","",'Quote A'!B19)</x:f>
      </x:c>
      <x:c r="C14" s="4" t="str">
        <x:f>IF('Quote B'!B19="","",'Quote B'!B19)</x:f>
      </x:c>
      <x:c r="D14" s="4" t="str">
        <x:f>IF(OR(B14="",C14=""),"Missing input",IF(B14=C14,"Text/quantity matches; verify scope","Different; review before comparing"))</x:f>
        <x:v>Missing input</x:v>
      </x:c>
    </x:row>
    <x:row r="15" ht="48" customHeight="1">
      <x:c r="A15" s="4" t="str">
        <x:v>Delivery endpoint</x:v>
      </x:c>
      <x:c r="B15" s="4" t="str">
        <x:f>IF('Quote A'!B20="","",'Quote A'!B20)</x:f>
      </x:c>
      <x:c r="C15" s="4" t="str">
        <x:f>IF('Quote B'!B20="","",'Quote B'!B20)</x:f>
      </x:c>
      <x:c r="D15" s="4" t="str">
        <x:f>IF(OR(B15="",C15=""),"Missing input",IF(B15=C15,"Text/quantity matches; verify scope","Different; review before comparing"))</x:f>
        <x:v>Missing input</x:v>
      </x:c>
    </x:row>
    <x:row r="16" ht="48" customHeight="1">
      <x:c r="A16" s="4" t="str">
        <x:v>Tax basis / treatment</x:v>
      </x:c>
      <x:c r="B16" s="4" t="str">
        <x:f>IF('Quote A'!B21="","",'Quote A'!B21)</x:f>
      </x:c>
      <x:c r="C16" s="4" t="str">
        <x:f>IF('Quote B'!B21="","",'Quote B'!B21)</x:f>
      </x:c>
      <x:c r="D16" s="4" t="str">
        <x:f>IF(OR(B16="",C16=""),"Missing input",IF(B16=C16,"Text/quantity matches; verify scope","Different; review before comparing"))</x:f>
        <x:v>Missing input</x:v>
      </x:c>
    </x:row>
    <x:row r="17" ht="48" customHeight="1">
      <x:c r="A17" s="4" t="str">
        <x:v>Quote date</x:v>
      </x:c>
      <x:c r="B17" s="22" t="str">
        <x:f>IF('Quote A'!B11="","",'Quote A'!B11)</x:f>
      </x:c>
      <x:c r="C17" s="22" t="str">
        <x:f>IF('Quote B'!B11="","",'Quote B'!B11)</x:f>
      </x:c>
      <x:c r="D17" s="4"/>
    </x:row>
    <x:row r="18" ht="48" customHeight="1">
      <x:c r="A18" s="4" t="str">
        <x:v>Quote revision</x:v>
      </x:c>
      <x:c r="B18" s="4" t="str">
        <x:f>IF('Quote A'!B12="","",'Quote A'!B12)</x:f>
      </x:c>
      <x:c r="C18" s="4" t="str">
        <x:f>IF('Quote B'!B12="","",'Quote B'!B12)</x:f>
      </x:c>
      <x:c r="D18" s="4"/>
    </x:row>
    <x:row r="19" ht="48" customHeight="1">
      <x:c r="A19" s="4" t="str">
        <x:v>Open questions</x:v>
      </x:c>
      <x:c r="B19" s="4" t="str">
        <x:f>IF('Quote A'!B22="","",'Quote A'!B22)</x:f>
      </x:c>
      <x:c r="C19" s="4" t="str">
        <x:f>IF('Quote B'!B22="","",'Quote B'!B22)</x:f>
      </x:c>
      <x:c r="D19" s="4"/>
    </x:row>
    <x:row r="20" ht="28" customHeight="1">
      <x:c r="A20" s="2"/>
      <x:c r="B20" s="2"/>
      <x:c r="C20" s="2"/>
      <x:c r="D20" s="2"/>
    </x:row>
    <x:row r="21" ht="28" customHeight="1">
      <x:c r="A21" s="2" t="str">
        <x:v>Your scope review</x:v>
      </x:c>
      <x:c r="B21" s="9" t="str">
        <x:v>Not reviewed</x:v>
      </x:c>
      <x:c r="C21" s="4" t="str">
        <x:v>Assess actual equivalence, not just matching words or model names.</x:v>
      </x:c>
      <x:c r="D21" s="4" t="str">
        <x:v>Assess actual equivalence, not just matching words or model names.</x:v>
      </x:c>
    </x:row>
    <x:row r="22" ht="28" customHeight="1">
      <x:c r="A22" s="2"/>
      <x:c r="B22" s="2"/>
      <x:c r="C22" s="2"/>
      <x:c r="D22" s="2"/>
    </x:row>
    <x:row r="23" ht="28" customHeight="1">
      <x:c r="A23" s="23" t="str">
        <x:f>IF(OR(B9="",C9=""),"Enter both currency codes before comparison.",IF(B9&lt;&gt;C9,"Different currencies: do not compare the amounts. Obtain same-currency quotes; this file does not convert.",IF(OR(NOT(ISNUMBER(B10)),NOT(ISNUMBER(C10)),B10&lt;=0,C10&lt;=0,MOD(B10,1)&lt;&gt;0,MOD(C10,1)&lt;&gt;0,B10&lt;&gt;C10),"Quantities are missing, invalid or different. Align the purchasing quantity before comparing totals.",IF(OR(B7&gt;0,C7&gt;0),"Unresolved costs remain. Only known cost subtotals are shown; neither is a complete purchasing total.",IF(OR('Quote A'!B10="",'Quote A'!B11="",'Quote A'!B12="",'Quote A'!B15="",'Quote A'!B17="",'Quote A'!B18="",'Quote A'!B19="",'Quote A'!B20="",'Quote A'!B21="",'Quote B'!B10="",'Quote B'!B11="",'Quote B'!B12="",'Quote B'!B15="",'Quote B'!B17="",'Quote B'!B18="",'Quote B'!B19="",'Quote B'!B20="",'Quote B'!B21=""),"Complete missing quote details, including date, revision, model, task and supply scope.",IF(OR('Quote A'!B23&lt;&gt;"Yes",'Quote B'!B23&lt;&gt;"Yes"),"Verify that each quote uses one currency.",IF(B21&lt;&gt;"Same scope","Review task, furniture, equipment, delivery and tax differences before comparing.","Listed costs can be compared only for the scope you reviewed. No cheapest supplier or suitability recommendation is made.")))))))</x:f>
        <x:v>Enter both currency codes before comparison.</x:v>
      </x:c>
      <x:c r="B23" s="23" t="str"/>
      <x:c r="C23" s="23" t="str"/>
      <x:c r="D23" s="23" t="str"/>
    </x:row>
    <x:row r="24" ht="28" customHeight="1">
      <x:c r="A24" s="23" t="str"/>
      <x:c r="B24" s="23" t="str"/>
      <x:c r="C24" s="23" t="str"/>
      <x:c r="D24" s="23" t="str"/>
    </x:row>
    <x:row r="25" ht="28" customHeight="1">
      <x:c r="A25" s="2"/>
      <x:c r="B25" s="2"/>
      <x:c r="C25" s="2"/>
      <x:c r="D25" s="2"/>
    </x:row>
    <x:row r="26" ht="28" customHeight="1">
      <x:c r="A26" s="4" t="str">
        <x:v>1. Copy each quote date, revision and scope into its tab. Select Package or Itemized. Use Extra for the active base/package price. Do not enter both a grand total and its component prices.</x:v>
      </x:c>
      <x:c r="B26" s="4" t="str">
        <x:v>1. Copy each quote date, revision and scope into its tab. Select Package or Itemized. Use Extra for the active base/package price. Do not enter both a grand total and its component prices.</x:v>
      </x:c>
      <x:c r="C26" s="4" t="str">
        <x:v>1. Copy each quote date, revision and scope into its tab. Select Package or Itemized. Use Extra for the active base/package price. Do not enter both a grand total and its component prices.</x:v>
      </x:c>
      <x:c r="D26" s="4" t="str">
        <x:v>1. Copy each quote date, revision and scope into its tab. Select Package or Itemized. Use Extra for the active base/package price. Do not enter both a grand total and its component prices.</x:v>
      </x:c>
    </x:row>
    <x:row r="27" ht="28" customHeight="1">
      <x:c r="A27" s="4" t="str">
        <x:v>1. Copy each quote date, revision and scope into its tab. Select Package or Itemized. Use Extra for the active base/package price. Do not enter both a grand total and its component prices.</x:v>
      </x:c>
      <x:c r="B27" s="4" t="str">
        <x:v>1. Copy each quote date, revision and scope into its tab. Select Package or Itemized. Use Extra for the active base/package price. Do not enter both a grand total and its component prices.</x:v>
      </x:c>
      <x:c r="C27" s="4" t="str">
        <x:v>1. Copy each quote date, revision and scope into its tab. Select Package or Itemized. Use Extra for the active base/package price. Do not enter both a grand total and its component prices.</x:v>
      </x:c>
      <x:c r="D27" s="4" t="str">
        <x:v>1. Copy each quote date, revision and scope into its tab. Select Package or Itemized. Use Extra for the active base/package price. Do not enter both a grand total and its component prices.</x:v>
      </x:c>
    </x:row>
    <x:row r="28" ht="28" customHeight="1">
      <x:c r="A28" s="4" t="str">
        <x:v>2. Give every cost row a status. Included requires its counted source. Extra requires an amount and Per pod or Per order. Leave unknown amounts blank; explicit zero means a confirmed zero charge.</x:v>
      </x:c>
      <x:c r="B28" s="4" t="str">
        <x:v>2. Give every cost row a status. Included requires its counted source. Extra requires an amount and Per pod or Per order. Leave unknown amounts blank; explicit zero means a confirmed zero charge.</x:v>
      </x:c>
      <x:c r="C28" s="4" t="str">
        <x:v>2. Give every cost row a status. Included requires its counted source. Extra requires an amount and Per pod or Per order. Leave unknown amounts blank; explicit zero means a confirmed zero charge.</x:v>
      </x:c>
      <x:c r="D28" s="4" t="str">
        <x:v>2. Give every cost row a status. Included requires its counted source. Extra requires an amount and Per pod or Per order. Leave unknown amounts blank; explicit zero means a confirmed zero charge.</x:v>
      </x:c>
    </x:row>
    <x:row r="29" ht="28" customHeight="1">
      <x:c r="A29" s="4" t="str">
        <x:v>2. Give every cost row a status. Included requires its counted source. Extra requires an amount and Per pod or Per order. Leave unknown amounts blank; explicit zero means a confirmed zero charge.</x:v>
      </x:c>
      <x:c r="B29" s="4" t="str">
        <x:v>2. Give every cost row a status. Included requires its counted source. Extra requires an amount and Per pod or Per order. Leave unknown amounts blank; explicit zero means a confirmed zero charge.</x:v>
      </x:c>
      <x:c r="C29" s="4" t="str">
        <x:v>2. Give every cost row a status. Included requires its counted source. Extra requires an amount and Per pod or Per order. Leave unknown amounts blank; explicit zero means a confirmed zero charge.</x:v>
      </x:c>
      <x:c r="D29" s="4" t="str">
        <x:v>2. Give every cost row a status. Included requires its counted source. Extra requires an amount and Per pod or Per order. Leave unknown amounts blank; explicit zero means a confirmed zero charge.</x:v>
      </x:c>
    </x:row>
    <x:row r="30" ht="28" customHeight="1">
      <x:c r="A30" s="4" t="str">
        <x:v>3. Enter all amounts in the quote currency. Record taxes as quoted amounts, not percentages. Keep private quotations on your own device; this file has no upload, tracking or external data connection.</x:v>
      </x:c>
      <x:c r="B30" s="4" t="str">
        <x:v>3. Enter all amounts in the quote currency. Record taxes as quoted amounts, not percentages. Keep private quotations on your own device; this file has no upload, tracking or external data connection.</x:v>
      </x:c>
      <x:c r="C30" s="4" t="str">
        <x:v>3. Enter all amounts in the quote currency. Record taxes as quoted amounts, not percentages. Keep private quotations on your own device; this file has no upload, tracking or external data connection.</x:v>
      </x:c>
      <x:c r="D30" s="4" t="str">
        <x:v>3. Enter all amounts in the quote currency. Record taxes as quoted amounts, not percentages. Keep private quotations on your own device; this file has no upload, tracking or external data connection.</x:v>
      </x:c>
    </x:row>
    <x:row r="31" ht="28" customHeight="1">
      <x:c r="A31" s="4" t="str">
        <x:v>3. Enter all amounts in the quote currency. Record taxes as quoted amounts, not percentages. Keep private quotations on your own device; this file has no upload, tracking or external data connection.</x:v>
      </x:c>
      <x:c r="B31" s="4" t="str">
        <x:v>3. Enter all amounts in the quote currency. Record taxes as quoted amounts, not percentages. Keep private quotations on your own device; this file has no upload, tracking or external data connection.</x:v>
      </x:c>
      <x:c r="C31" s="4" t="str">
        <x:v>3. Enter all amounts in the quote currency. Record taxes as quoted amounts, not percentages. Keep private quotations on your own device; this file has no upload, tracking or external data connection.</x:v>
      </x:c>
      <x:c r="D31" s="4" t="str">
        <x:v>3. Enter all amounts in the quote currency. Record taxes as quoted amounts, not percentages. Keep private quotations on your own device; this file has no upload, tracking or external data connection.</x:v>
      </x:c>
    </x:row>
    <x:row r="32" ht="28" customHeight="1">
      <x:c r="A32" s="4" t="str">
        <x:v>4. Compare actual scope and record remaining questions. Matching text is not proof of product equivalence. This is a quotation organizer, not contract, tax or suitability advice.</x:v>
      </x:c>
      <x:c r="B32" s="4" t="str">
        <x:v>4. Compare actual scope and record remaining questions. Matching text is not proof of product equivalence. This is a quotation organizer, not contract, tax or suitability advice.</x:v>
      </x:c>
      <x:c r="C32" s="4" t="str">
        <x:v>4. Compare actual scope and record remaining questions. Matching text is not proof of product equivalence. This is a quotation organizer, not contract, tax or suitability advice.</x:v>
      </x:c>
      <x:c r="D32" s="4" t="str">
        <x:v>4. Compare actual scope and record remaining questions. Matching text is not proof of product equivalence. This is a quotation organizer, not contract, tax or suitability advice.</x:v>
      </x:c>
    </x:row>
    <x:row r="33" ht="28" customHeight="1">
      <x:c r="A33" s="4" t="str">
        <x:v>4. Compare actual scope and record remaining questions. Matching text is not proof of product equivalence. This is a quotation organizer, not contract, tax or suitability advice.</x:v>
      </x:c>
      <x:c r="B33" s="4" t="str">
        <x:v>4. Compare actual scope and record remaining questions. Matching text is not proof of product equivalence. This is a quotation organizer, not contract, tax or suitability advice.</x:v>
      </x:c>
      <x:c r="C33" s="4" t="str">
        <x:v>4. Compare actual scope and record remaining questions. Matching text is not proof of product equivalence. This is a quotation organizer, not contract, tax or suitability advice.</x:v>
      </x:c>
      <x:c r="D33" s="4" t="str">
        <x:v>4. Compare actual scope and record remaining questions. Matching text is not proof of product equivalence. This is a quotation organizer, not contract, tax or suitability advice.</x:v>
      </x:c>
    </x:row>
    <x:row r="34" ht="28" customHeight="1">
      <x:c r="A34" s="2"/>
      <x:c r="B34" s="2"/>
      <x:c r="C34" s="2"/>
      <x:c r="D34" s="2"/>
    </x:row>
    <x:row r="35" ht="28" customHeight="1">
      <x:c r="A35" s="24" t="str">
        <x:v>Version 1.0 | MobileX POD | Blank template plus hypothetical example. No MobileX prices or service promises are prefilled.</x:v>
      </x:c>
      <x:c r="B35" s="24" t="str">
        <x:v>Version 1.0 | MobileX POD | Blank template plus hypothetical example. No MobileX prices or service promises are prefilled.</x:v>
      </x:c>
      <x:c r="C35" s="24" t="str">
        <x:v>Version 1.0 | MobileX POD | Blank template plus hypothetical example. No MobileX prices or service promises are prefilled.</x:v>
      </x:c>
      <x:c r="D35" s="24" t="str">
        <x:v>Version 1.0 | MobileX POD | Blank template plus hypothetical example. No MobileX prices or service promises are prefilled.</x:v>
      </x:c>
    </x:row>
  </x:sheetData>
  <x:mergeCells>
    <x:mergeCell ref="A3:D3"/>
    <x:mergeCell ref="C21:D21"/>
    <x:mergeCell ref="A23:D24"/>
    <x:mergeCell ref="A26:D27"/>
    <x:mergeCell ref="A28:D29"/>
    <x:mergeCell ref="A30:D31"/>
    <x:mergeCell ref="A32:D33"/>
    <x:mergeCell ref="A35:D35"/>
  </x:mergeCells>
  <x:dataValidations count="1">
    <x:dataValidation type="list" sqref="B21">
      <x:formula1>"Not reviewed,Same scope,Different scope"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47382"/>
  </x:sheetPr>
  <x:sheetViews>
    <x:sheetView showGridLines="0" workbookViewId="0"/>
  </x:sheetViews>
  <x:sheetFormatPr defaultRowHeight="15"/>
  <x:cols>
    <x:col min="1" max="1" width="31" hidden="0" customWidth="1"/>
    <x:col min="2" max="2" width="29" hidden="0" customWidth="1"/>
    <x:col min="3" max="3" width="18" hidden="0" customWidth="1"/>
    <x:col min="4" max="4" width="16" hidden="0" customWidth="1"/>
    <x:col min="5" max="5" width="18" hidden="0" customWidth="1"/>
    <x:col min="6" max="6" width="26" hidden="0" customWidth="1"/>
    <x:col min="7" max="7" width="3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Quote A</x:v>
      </x:c>
      <x:c r="B2" s="2"/>
      <x:c r="C2" s="2"/>
      <x:c r="D2" s="2"/>
      <x:c r="E2" s="2"/>
      <x:c r="F2" s="2"/>
      <x:c r="G2" s="2"/>
    </x:row>
    <x:row r="3" ht="24" customHeight="1">
      <x:c r="A3" s="4" t="str">
        <x:v>Yellow cells are inputs. Grey cells calculate. Keep supplier wording and references; enter each charge once.</x:v>
      </x:c>
      <x:c r="B3" s="4" t="str">
        <x:v>Yellow cells are inputs. Grey cells calculate. Keep supplier wording and references; enter each charge once.</x:v>
      </x:c>
      <x:c r="C3" s="4" t="str">
        <x:v>Yellow cells are inputs. Grey cells calculate. Keep supplier wording and references; enter each charge once.</x:v>
      </x:c>
      <x:c r="D3" s="4" t="str">
        <x:v>Yellow cells are inputs. Grey cells calculate. Keep supplier wording and references; enter each charge once.</x:v>
      </x:c>
      <x:c r="E3" s="4" t="str">
        <x:v>Yellow cells are inputs. Grey cells calculate. Keep supplier wording and references; enter each charge once.</x:v>
      </x:c>
      <x:c r="F3" s="4" t="str">
        <x:v>Yellow cells are inputs. Grey cells calculate. Keep supplier wording and references; enter each charge once.</x:v>
      </x:c>
      <x:c r="G3" s="4" t="str">
        <x:v>Yellow cells are inputs. Grey cells calculate. Keep supplier wording and references; enter each charge once.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 t="str">
        <x:v>Known cost subtotal</x:v>
      </x:c>
      <x:c r="B5" s="5" t="str">
        <x:f>IF(B40="","",B40)</x:f>
      </x:c>
      <x:c r="C5" s="2"/>
      <x:c r="D5" s="4" t="str">
        <x:v>A known subtotal is not a landed or ready-to-use total. Unknown costs remain excluded and visible. No supplier is ranked.</x:v>
      </x:c>
      <x:c r="E5" s="4" t="str">
        <x:v>A known subtotal is not a landed or ready-to-use total. Unknown costs remain excluded and visible. No supplier is ranked.</x:v>
      </x:c>
      <x:c r="F5" s="4" t="str">
        <x:v>A known subtotal is not a landed or ready-to-use total. Unknown costs remain excluded and visible. No supplier is ranked.</x:v>
      </x:c>
      <x:c r="G5" s="4" t="str">
        <x:v>A known subtotal is not a landed or ready-to-use total. Unknown costs remain excluded and visible. No supplier is ranked.</x:v>
      </x:c>
    </x:row>
    <x:row r="6" ht="24" customHeight="1">
      <x:c r="A6" s="2" t="str">
        <x:v>Unresolved cost rows</x:v>
      </x:c>
      <x:c r="B6" s="2" t="n">
        <x:f>B41</x:f>
        <x:v>14</x:v>
      </x:c>
      <x:c r="C6" s="2"/>
      <x:c r="D6" s="4" t="str">
        <x:v>A known subtotal is not a landed or ready-to-use total. Unknown costs remain excluded and visible. No supplier is ranked.</x:v>
      </x:c>
      <x:c r="E6" s="4" t="str">
        <x:v>A known subtotal is not a landed or ready-to-use total. Unknown costs remain excluded and visible. No supplier is ranked.</x:v>
      </x:c>
      <x:c r="F6" s="4" t="str">
        <x:v>A known subtotal is not a landed or ready-to-use total. Unknown costs remain excluded and visible. No supplier is ranked.</x:v>
      </x:c>
      <x:c r="G6" s="4" t="str">
        <x:v>A known subtotal is not a landed or ready-to-use total. Unknown costs remain excluded and visible. No supplier is ranked.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7" t="str">
        <x:v>Quote details</x:v>
      </x:c>
      <x:c r="B8" s="7"/>
      <x:c r="C8" s="7"/>
      <x:c r="D8" s="7"/>
      <x:c r="E8" s="7"/>
      <x:c r="F8" s="7"/>
      <x:c r="G8" s="7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 t="str">
        <x:v>Supplier / quote label</x:v>
      </x:c>
      <x:c r="B10" s="10"/>
      <x:c r="C10" s="2"/>
      <x:c r="D10" s="4" t="str">
        <x:v>Package: enter the single package price in its row. Mark components already in that price Included. The pod-base row is ignored.</x:v>
      </x:c>
      <x:c r="E10" s="4" t="str">
        <x:v>Package: enter the single package price in its row. Mark components already in that price Included. The pod-base row is ignored.</x:v>
      </x:c>
      <x:c r="F10" s="4" t="str">
        <x:v>Package: enter the single package price in its row. Mark components already in that price Included. The pod-base row is ignored.</x:v>
      </x:c>
      <x:c r="G10" s="4" t="str">
        <x:v>Package: enter the single package price in its row. Mark components already in that price Included. The pod-base row is ignored.</x:v>
      </x:c>
    </x:row>
    <x:row r="11" ht="24" customHeight="1">
      <x:c r="A11" s="2" t="str">
        <x:v>Quote date</x:v>
      </x:c>
      <x:c r="B11" s="11"/>
      <x:c r="C11" s="2"/>
      <x:c r="D11" s="4" t="str">
        <x:v>Package: enter the single package price in its row. Mark components already in that price Included. The pod-base row is ignored.</x:v>
      </x:c>
      <x:c r="E11" s="4" t="str">
        <x:v>Package: enter the single package price in its row. Mark components already in that price Included. The pod-base row is ignored.</x:v>
      </x:c>
      <x:c r="F11" s="4" t="str">
        <x:v>Package: enter the single package price in its row. Mark components already in that price Included. The pod-base row is ignored.</x:v>
      </x:c>
      <x:c r="G11" s="4" t="str">
        <x:v>Package: enter the single package price in its row. Mark components already in that price Included. The pod-base row is ignored.</x:v>
      </x:c>
    </x:row>
    <x:row r="12" ht="24" customHeight="1">
      <x:c r="A12" s="2" t="str">
        <x:v>Quote revision / reference</x:v>
      </x:c>
      <x:c r="B12" s="10"/>
      <x:c r="C12" s="2"/>
      <x:c r="D12" s="4" t="str">
        <x:v>Package: enter the single package price in its row. Mark components already in that price Included. The pod-base row is ignored.</x:v>
      </x:c>
      <x:c r="E12" s="4" t="str">
        <x:v>Package: enter the single package price in its row. Mark components already in that price Included. The pod-base row is ignored.</x:v>
      </x:c>
      <x:c r="F12" s="4" t="str">
        <x:v>Package: enter the single package price in its row. Mark components already in that price Included. The pod-base row is ignored.</x:v>
      </x:c>
      <x:c r="G12" s="4" t="str">
        <x:v>Package: enter the single package price in its row. Mark components already in that price Included. The pod-base row is ignored.</x:v>
      </x:c>
    </x:row>
    <x:row r="13" ht="24" customHeight="1">
      <x:c r="A13" s="2" t="str">
        <x:v>Currency code</x:v>
      </x:c>
      <x:c r="B13" s="10"/>
      <x:c r="C13" s="2"/>
      <x:c r="D13" s="4" t="str">
        <x:v>Itemized: enter the pod price in Pod base and separately charged items as Extra. The package row is ignored. Do not enter a supplier grand total as another charge.</x:v>
      </x:c>
      <x:c r="E13" s="4" t="str">
        <x:v>Itemized: enter the pod price in Pod base and separately charged items as Extra. The package row is ignored. Do not enter a supplier grand total as another charge.</x:v>
      </x:c>
      <x:c r="F13" s="4" t="str">
        <x:v>Itemized: enter the pod price in Pod base and separately charged items as Extra. The package row is ignored. Do not enter a supplier grand total as another charge.</x:v>
      </x:c>
      <x:c r="G13" s="4" t="str">
        <x:v>Itemized: enter the pod price in Pod base and separately charged items as Extra. The package row is ignored. Do not enter a supplier grand total as another charge.</x:v>
      </x:c>
    </x:row>
    <x:row r="14" ht="24" customHeight="1">
      <x:c r="A14" s="2" t="str">
        <x:v>Entry method</x:v>
      </x:c>
      <x:c r="B14" s="10"/>
      <x:c r="C14" s="2"/>
      <x:c r="D14" s="4" t="str">
        <x:v>Itemized: enter the pod price in Pod base and separately charged items as Extra. The package row is ignored. Do not enter a supplier grand total as another charge.</x:v>
      </x:c>
      <x:c r="E14" s="4" t="str">
        <x:v>Itemized: enter the pod price in Pod base and separately charged items as Extra. The package row is ignored. Do not enter a supplier grand total as another charge.</x:v>
      </x:c>
      <x:c r="F14" s="4" t="str">
        <x:v>Itemized: enter the pod price in Pod base and separately charged items as Extra. The package row is ignored. Do not enter a supplier grand total as another charge.</x:v>
      </x:c>
      <x:c r="G14" s="4" t="str">
        <x:v>Itemized: enter the pod price in Pod base and separately charged items as Extra. The package row is ignored. Do not enter a supplier grand total as another charge.</x:v>
      </x:c>
    </x:row>
    <x:row r="15" ht="24" customHeight="1">
      <x:c r="A15" s="2" t="str">
        <x:v>Model / configuration</x:v>
      </x:c>
      <x:c r="B15" s="10"/>
      <x:c r="C15" s="2"/>
      <x:c r="D15" s="4" t="str">
        <x:v>Itemized: enter the pod price in Pod base and separately charged items as Extra. The package row is ignored. Do not enter a supplier grand total as another charge.</x:v>
      </x:c>
      <x:c r="E15" s="4" t="str">
        <x:v>Itemized: enter the pod price in Pod base and separately charged items as Extra. The package row is ignored. Do not enter a supplier grand total as another charge.</x:v>
      </x:c>
      <x:c r="F15" s="4" t="str">
        <x:v>Itemized: enter the pod price in Pod base and separately charged items as Extra. The package row is ignored. Do not enter a supplier grand total as another charge.</x:v>
      </x:c>
      <x:c r="G15" s="4" t="str">
        <x:v>Itemized: enter the pod price in Pod base and separately charged items as Extra. The package row is ignored. Do not enter a supplier grand total as another charge.</x:v>
      </x:c>
    </x:row>
    <x:row r="16" ht="24" customHeight="1">
      <x:c r="A16" s="2" t="str">
        <x:v>Pod quantity</x:v>
      </x:c>
      <x:c r="B16" s="12"/>
      <x:c r="C16" s="2"/>
      <x:c r="D16" s="4" t="str">
        <x:v>Per pod multiplies the amount by pod quantity. Per order stays fixed. For mixed models or accessory quantities, enter the calculated whole-line amount as Per order and document the units.</x:v>
      </x:c>
      <x:c r="E16" s="4" t="str">
        <x:v>Per pod multiplies the amount by pod quantity. Per order stays fixed. For mixed models or accessory quantities, enter the calculated whole-line amount as Per order and document the units.</x:v>
      </x:c>
      <x:c r="F16" s="4" t="str">
        <x:v>Per pod multiplies the amount by pod quantity. Per order stays fixed. For mixed models or accessory quantities, enter the calculated whole-line amount as Per order and document the units.</x:v>
      </x:c>
      <x:c r="G16" s="4" t="str">
        <x:v>Per pod multiplies the amount by pod quantity. Per order stays fixed. For mixed models or accessory quantities, enter the calculated whole-line amount as Per order and document the units.</x:v>
      </x:c>
    </x:row>
    <x:row r="17" ht="51" customHeight="1">
      <x:c r="A17" s="2" t="str">
        <x:v>Intended work</x:v>
      </x:c>
      <x:c r="B17" s="10"/>
      <x:c r="C17" s="2"/>
      <x:c r="D17" s="4" t="str">
        <x:v>Per pod multiplies the amount by pod quantity. Per order stays fixed. For mixed models or accessory quantities, enter the calculated whole-line amount as Per order and document the units.</x:v>
      </x:c>
      <x:c r="E17" s="4" t="str">
        <x:v>Per pod multiplies the amount by pod quantity. Per order stays fixed. For mixed models or accessory quantities, enter the calculated whole-line amount as Per order and document the units.</x:v>
      </x:c>
      <x:c r="F17" s="4" t="str">
        <x:v>Per pod multiplies the amount by pod quantity. Per order stays fixed. For mixed models or accessory quantities, enter the calculated whole-line amount as Per order and document the units.</x:v>
      </x:c>
      <x:c r="G17" s="4" t="str">
        <x:v>Per pod multiplies the amount by pod quantity. Per order stays fixed. For mixed models or accessory quantities, enter the calculated whole-line amount as Per order and document the units.</x:v>
      </x:c>
    </x:row>
    <x:row r="18" ht="51" customHeight="1">
      <x:c r="A18" s="2" t="str">
        <x:v>Furniture scope</x:v>
      </x:c>
      <x:c r="B18" s="10"/>
      <x:c r="C18" s="2"/>
      <x:c r="D18" s="4" t="str">
        <x:v>Per pod multiplies the amount by pod quantity. Per order stays fixed. For mixed models or accessory quantities, enter the calculated whole-line amount as Per order and document the units.</x:v>
      </x:c>
      <x:c r="E18" s="4" t="str">
        <x:v>Per pod multiplies the amount by pod quantity. Per order stays fixed. For mixed models or accessory quantities, enter the calculated whole-line amount as Per order and document the units.</x:v>
      </x:c>
      <x:c r="F18" s="4" t="str">
        <x:v>Per pod multiplies the amount by pod quantity. Per order stays fixed. For mixed models or accessory quantities, enter the calculated whole-line amount as Per order and document the units.</x:v>
      </x:c>
      <x:c r="G18" s="4" t="str">
        <x:v>Per pod multiplies the amount by pod quantity. Per order stays fixed. For mixed models or accessory quantities, enter the calculated whole-line amount as Per order and document the units.</x:v>
      </x:c>
    </x:row>
    <x:row r="19" ht="51" customHeight="1">
      <x:c r="A19" s="2" t="str">
        <x:v>Equipment scope</x:v>
      </x:c>
      <x:c r="B19" s="10"/>
      <x:c r="C19" s="2"/>
      <x:c r="D19" s="4" t="str">
        <x:v>Included adds nothing: name the counted package or line covering it. Extra needs a numeric amount and basis. Enter 0 only when confirmed free. Unknown is not zero. Not applicable means outside the agreed scope.</x:v>
      </x:c>
      <x:c r="E19" s="4" t="str">
        <x:v>Included adds nothing: name the counted package or line covering it. Extra needs a numeric amount and basis. Enter 0 only when confirmed free. Unknown is not zero. Not applicable means outside the agreed scope.</x:v>
      </x:c>
      <x:c r="F19" s="4" t="str">
        <x:v>Included adds nothing: name the counted package or line covering it. Extra needs a numeric amount and basis. Enter 0 only when confirmed free. Unknown is not zero. Not applicable means outside the agreed scope.</x:v>
      </x:c>
      <x:c r="G19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0" ht="51" customHeight="1">
      <x:c r="A20" s="2" t="str">
        <x:v>Delivery endpoint</x:v>
      </x:c>
      <x:c r="B20" s="10"/>
      <x:c r="C20" s="2"/>
      <x:c r="D20" s="4" t="str">
        <x:v>Included adds nothing: name the counted package or line covering it. Extra needs a numeric amount and basis. Enter 0 only when confirmed free. Unknown is not zero. Not applicable means outside the agreed scope.</x:v>
      </x:c>
      <x:c r="E20" s="4" t="str">
        <x:v>Included adds nothing: name the counted package or line covering it. Extra needs a numeric amount and basis. Enter 0 only when confirmed free. Unknown is not zero. Not applicable means outside the agreed scope.</x:v>
      </x:c>
      <x:c r="F20" s="4" t="str">
        <x:v>Included adds nothing: name the counted package or line covering it. Extra needs a numeric amount and basis. Enter 0 only when confirmed free. Unknown is not zero. Not applicable means outside the agreed scope.</x:v>
      </x:c>
      <x:c r="G20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1" ht="51" customHeight="1">
      <x:c r="A21" s="2" t="str">
        <x:v>Tax basis / treatment</x:v>
      </x:c>
      <x:c r="B21" s="10"/>
      <x:c r="C21" s="2"/>
      <x:c r="D21" s="4" t="str">
        <x:v>Included adds nothing: name the counted package or line covering it. Extra needs a numeric amount and basis. Enter 0 only when confirmed free. Unknown is not zero. Not applicable means outside the agreed scope.</x:v>
      </x:c>
      <x:c r="E21" s="4" t="str">
        <x:v>Included adds nothing: name the counted package or line covering it. Extra needs a numeric amount and basis. Enter 0 only when confirmed free. Unknown is not zero. Not applicable means outside the agreed scope.</x:v>
      </x:c>
      <x:c r="F21" s="4" t="str">
        <x:v>Included adds nothing: name the counted package or line covering it. Extra needs a numeric amount and basis. Enter 0 only when confirmed free. Unknown is not zero. Not applicable means outside the agreed scope.</x:v>
      </x:c>
      <x:c r="G21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2" ht="51" customHeight="1">
      <x:c r="A22" s="2" t="str">
        <x:v>Open questions / differences</x:v>
      </x:c>
      <x:c r="B22" s="10"/>
      <x:c r="C22" s="2"/>
      <x:c r="D22" s="4" t="str">
        <x:v>Use one currency per quote. No exchange-rate or tax calculation is provided. Compare tax treatment and delivery endpoint separately.</x:v>
      </x:c>
      <x:c r="E22" s="4" t="str">
        <x:v>Use one currency per quote. No exchange-rate or tax calculation is provided. Compare tax treatment and delivery endpoint separately.</x:v>
      </x:c>
      <x:c r="F22" s="4" t="str">
        <x:v>Use one currency per quote. No exchange-rate or tax calculation is provided. Compare tax treatment and delivery endpoint separately.</x:v>
      </x:c>
      <x:c r="G22" s="4" t="str">
        <x:v>Use one currency per quote. No exchange-rate or tax calculation is provided. Compare tax treatment and delivery endpoint separately.</x:v>
      </x:c>
    </x:row>
    <x:row r="23" ht="24" customHeight="1">
      <x:c r="A23" s="2" t="str">
        <x:v>All amounts in this currency?</x:v>
      </x:c>
      <x:c r="B23" s="10" t="str">
        <x:v>Not reviewed</x:v>
      </x:c>
      <x:c r="C23" s="2"/>
      <x:c r="D23" s="4" t="str">
        <x:v>Use one currency per quote. No exchange-rate or tax calculation is provided. Compare tax treatment and delivery endpoint separately.</x:v>
      </x:c>
      <x:c r="E23" s="4" t="str">
        <x:v>Use one currency per quote. No exchange-rate or tax calculation is provided. Compare tax treatment and delivery endpoint separately.</x:v>
      </x:c>
      <x:c r="F23" s="4" t="str">
        <x:v>Use one currency per quote. No exchange-rate or tax calculation is provided. Compare tax treatment and delivery endpoint separately.</x:v>
      </x:c>
      <x:c r="G23" s="4" t="str">
        <x:v>Use one currency per quote. No exchange-rate or tax calculation is provided. Compare tax treatment and delivery endpoint separately.</x:v>
      </x:c>
    </x:row>
    <x:row r="24" ht="24" customHeight="1">
      <x:c r="A24" s="2"/>
      <x:c r="B24" s="2"/>
      <x:c r="C24" s="2"/>
      <x:c r="D24" s="2"/>
      <x:c r="E24" s="2"/>
      <x:c r="F24" s="2"/>
      <x:c r="G24" s="2"/>
    </x:row>
    <x:row r="25" ht="34" customHeight="1">
      <x:c r="A25" s="13" t="str">
        <x:v>Cost item</x:v>
      </x:c>
      <x:c r="B25" s="13" t="str">
        <x:v>Cost status</x:v>
      </x:c>
      <x:c r="C25" s="13" t="str">
        <x:v>Charge basis</x:v>
      </x:c>
      <x:c r="D25" s="13" t="str">
        <x:v>Amount</x:v>
      </x:c>
      <x:c r="E25" s="13" t="str">
        <x:v>Counted amount</x:v>
      </x:c>
      <x:c r="F25" s="13" t="str">
        <x:v>Input status</x:v>
      </x:c>
      <x:c r="G25" s="13" t="str">
        <x:v>Source line / inclusion / open issue</x:v>
      </x:c>
    </x:row>
    <x:row r="26" ht="44" customHeight="1">
      <x:c r="A26" s="4" t="str">
        <x:v>Package price</x:v>
      </x:c>
      <x:c r="B26" s="10" t="str">
        <x:v>Unknown</x:v>
      </x:c>
      <x:c r="C26" s="10"/>
      <x:c r="D26" s="15"/>
      <x:c r="E26" s="16" t="str">
        <x:f>IF(OR(AND($B$14&lt;&gt;"Package",$B$14&lt;&gt;"Itemized"),$B$14="Itemized"),"",IF(B26="Extra",IF(F26="OK",D26*IF(C26="Per pod",$B$16,1),""),IF(AND(OR(B26="Included",B26="Not applicable"),F26="OK"),0,"")))</x:f>
      </x:c>
      <x:c r="F26" s="14" t="str">
        <x:f>IF(AND($B$14&lt;&gt;"Package",$B$14&lt;&gt;"Itemized"),"Choose entry method",IF($B$14="Itemized",IF(OR(ISNUMBER(D26),D26&lt;&gt;""),"Inactive amount ignored","Not used"),IF(B26="Included",IF(D26&lt;&gt;"","Clear included amount",IF(G26="","Name counted source","OK")),IF(B26="Not applicable",IF(D26&lt;&gt;"","Clear unused amount","OK"),IF(B26="Unknown",IF(D26&lt;&gt;"","Unknown amount ignored","Awaiting quote"),IF(B26&lt;&gt;"Extra","Choose cost status",IF(NOT(ISNUMBER(D26)),"Amount missing",IF(D26&lt;0,"Use net nonnegative cost",IF(AND(C26&lt;&gt;"Per pod",C26&lt;&gt;"Per order"),"Choose charge basis",IF(AND(C26="Per pod",OR(NOT(ISNUMBER($B$16)),$B$16&lt;=0,MOD($B$16,1)&lt;&gt;0)),"Enter whole pod quantity","OK"))))))))))</x:f>
        <x:v>Choose entry method</x:v>
      </x:c>
      <x:c r="G26" s="10"/>
    </x:row>
    <x:row r="27" ht="44" customHeight="1">
      <x:c r="A27" s="4" t="str">
        <x:v>Pod base (itemized only)</x:v>
      </x:c>
      <x:c r="B27" s="10" t="str">
        <x:v>Unknown</x:v>
      </x:c>
      <x:c r="C27" s="10"/>
      <x:c r="D27" s="15"/>
      <x:c r="E27" s="16" t="str">
        <x:f>IF(OR(AND($B$14&lt;&gt;"Package",$B$14&lt;&gt;"Itemized"),$B$14="Package"),"",IF(B27="Extra",IF(F27="OK",D27*IF(C27="Per pod",$B$16,1),""),IF(AND(OR(B27="Included",B27="Not applicable"),F27="OK"),0,"")))</x:f>
      </x:c>
      <x:c r="F27" s="14" t="str">
        <x:f>IF(AND($B$14&lt;&gt;"Package",$B$14&lt;&gt;"Itemized"),"Choose entry method",IF($B$14="Package",IF(OR(ISNUMBER(D27),D27&lt;&gt;""),"Inactive amount ignored","Not used"),IF(B27="Included",IF(D27&lt;&gt;"","Clear included amount",IF(G27="","Name counted source","OK")),IF(B27="Not applicable",IF(D27&lt;&gt;"","Clear unused amount","OK"),IF(B27="Unknown",IF(D27&lt;&gt;"","Unknown amount ignored","Awaiting quote"),IF(B27&lt;&gt;"Extra","Choose cost status",IF(NOT(ISNUMBER(D27)),"Amount missing",IF(D27&lt;0,"Use net nonnegative cost",IF(AND(C27&lt;&gt;"Per pod",C27&lt;&gt;"Per order"),"Choose charge basis",IF(AND(C27="Per pod",OR(NOT(ISNUMBER($B$16)),$B$16&lt;=0,MOD($B$16,1)&lt;&gt;0)),"Enter whole pod quantity","OK"))))))))))</x:f>
        <x:v>Choose entry method</x:v>
      </x:c>
      <x:c r="G27" s="10"/>
    </x:row>
    <x:row r="28" ht="44" customHeight="1">
      <x:c r="A28" s="4" t="str">
        <x:v>Furniture</x:v>
      </x:c>
      <x:c r="B28" s="10" t="str">
        <x:v>Unknown</x:v>
      </x:c>
      <x:c r="C28" s="10"/>
      <x:c r="D28" s="15"/>
      <x:c r="E28" s="16" t="str">
        <x:f>IF(OR(AND($B$14&lt;&gt;"Package",$B$14&lt;&gt;"Itemized"),FALSE),"",IF(B28="Extra",IF(F28="OK",D28*IF(C28="Per pod",$B$16,1),""),IF(AND(OR(B28="Included",B28="Not applicable"),F28="OK"),0,"")))</x:f>
      </x:c>
      <x:c r="F28" s="14" t="str">
        <x:f>IF(AND($B$14&lt;&gt;"Package",$B$14&lt;&gt;"Itemized"),"Choose entry method",IF(FALSE,IF(OR(ISNUMBER(D28),D28&lt;&gt;""),"Inactive amount ignored","Not used"),IF(B28="Included",IF(D28&lt;&gt;"","Clear included amount",IF(G28="","Name counted source","OK")),IF(B28="Not applicable",IF(D28&lt;&gt;"","Clear unused amount","OK"),IF(B28="Unknown",IF(D28&lt;&gt;"","Unknown amount ignored","Awaiting quote"),IF(B28&lt;&gt;"Extra","Choose cost status",IF(NOT(ISNUMBER(D28)),"Amount missing",IF(D28&lt;0,"Use net nonnegative cost",IF(AND(C28&lt;&gt;"Per pod",C28&lt;&gt;"Per order"),"Choose charge basis",IF(AND(C28="Per pod",OR(NOT(ISNUMBER($B$16)),$B$16&lt;=0,MOD($B$16,1)&lt;&gt;0)),"Enter whole pod quantity","OK"))))))))))</x:f>
        <x:v>Choose entry method</x:v>
      </x:c>
      <x:c r="G28" s="10"/>
    </x:row>
    <x:row r="29" ht="44" customHeight="1">
      <x:c r="A29" s="4" t="str">
        <x:v>Equipment</x:v>
      </x:c>
      <x:c r="B29" s="10" t="str">
        <x:v>Unknown</x:v>
      </x:c>
      <x:c r="C29" s="10"/>
      <x:c r="D29" s="15"/>
      <x:c r="E29" s="16" t="str">
        <x:f>IF(OR(AND($B$14&lt;&gt;"Package",$B$14&lt;&gt;"Itemized"),FALSE),"",IF(B29="Extra",IF(F29="OK",D29*IF(C29="Per pod",$B$16,1),""),IF(AND(OR(B29="Included",B29="Not applicable"),F29="OK"),0,"")))</x:f>
      </x:c>
      <x:c r="F29" s="14" t="str">
        <x:f>IF(AND($B$14&lt;&gt;"Package",$B$14&lt;&gt;"Itemized"),"Choose entry method",IF(FALSE,IF(OR(ISNUMBER(D29),D29&lt;&gt;""),"Inactive amount ignored","Not used"),IF(B29="Included",IF(D29&lt;&gt;"","Clear included amount",IF(G29="","Name counted source","OK")),IF(B29="Not applicable",IF(D29&lt;&gt;"","Clear unused amount","OK"),IF(B29="Unknown",IF(D29&lt;&gt;"","Unknown amount ignored","Awaiting quote"),IF(B29&lt;&gt;"Extra","Choose cost status",IF(NOT(ISNUMBER(D29)),"Amount missing",IF(D29&lt;0,"Use net nonnegative cost",IF(AND(C29&lt;&gt;"Per pod",C29&lt;&gt;"Per order"),"Choose charge basis",IF(AND(C29="Per pod",OR(NOT(ISNUMBER($B$16)),$B$16&lt;=0,MOD($B$16,1)&lt;&gt;0)),"Enter whole pod quantity","OK"))))))))))</x:f>
        <x:v>Choose entry method</x:v>
      </x:c>
      <x:c r="G29" s="10"/>
    </x:row>
    <x:row r="30" ht="44" customHeight="1">
      <x:c r="A30" s="4" t="str">
        <x:v>Options / upgrades</x:v>
      </x:c>
      <x:c r="B30" s="10" t="str">
        <x:v>Unknown</x:v>
      </x:c>
      <x:c r="C30" s="10"/>
      <x:c r="D30" s="15"/>
      <x:c r="E30" s="16" t="str">
        <x:f>IF(OR(AND($B$14&lt;&gt;"Package",$B$14&lt;&gt;"Itemized"),FALSE),"",IF(B30="Extra",IF(F30="OK",D30*IF(C30="Per pod",$B$16,1),""),IF(AND(OR(B30="Included",B30="Not applicable"),F30="OK"),0,"")))</x:f>
      </x:c>
      <x:c r="F30" s="14" t="str">
        <x:f>IF(AND($B$14&lt;&gt;"Package",$B$14&lt;&gt;"Itemized"),"Choose entry method",IF(FALSE,IF(OR(ISNUMBER(D30),D30&lt;&gt;""),"Inactive amount ignored","Not used"),IF(B30="Included",IF(D30&lt;&gt;"","Clear included amount",IF(G30="","Name counted source","OK")),IF(B30="Not applicable",IF(D30&lt;&gt;"","Clear unused amount","OK"),IF(B30="Unknown",IF(D30&lt;&gt;"","Unknown amount ignored","Awaiting quote"),IF(B30&lt;&gt;"Extra","Choose cost status",IF(NOT(ISNUMBER(D30)),"Amount missing",IF(D30&lt;0,"Use net nonnegative cost",IF(AND(C30&lt;&gt;"Per pod",C30&lt;&gt;"Per order"),"Choose charge basis",IF(AND(C30="Per pod",OR(NOT(ISNUMBER($B$16)),$B$16&lt;=0,MOD($B$16,1)&lt;&gt;0)),"Enter whole pod quantity","OK"))))))))))</x:f>
        <x:v>Choose entry method</x:v>
      </x:c>
      <x:c r="G30" s="10"/>
    </x:row>
    <x:row r="31" ht="44" customHeight="1">
      <x:c r="A31" s="4" t="str">
        <x:v>Packing</x:v>
      </x:c>
      <x:c r="B31" s="10" t="str">
        <x:v>Unknown</x:v>
      </x:c>
      <x:c r="C31" s="10"/>
      <x:c r="D31" s="15"/>
      <x:c r="E31" s="16" t="str">
        <x:f>IF(OR(AND($B$14&lt;&gt;"Package",$B$14&lt;&gt;"Itemized"),FALSE),"",IF(B31="Extra",IF(F31="OK",D31*IF(C31="Per pod",$B$16,1),""),IF(AND(OR(B31="Included",B31="Not applicable"),F31="OK"),0,"")))</x:f>
      </x:c>
      <x:c r="F31" s="14" t="str">
        <x:f>IF(AND($B$14&lt;&gt;"Package",$B$14&lt;&gt;"Itemized"),"Choose entry method",IF(FALSE,IF(OR(ISNUMBER(D31),D31&lt;&gt;""),"Inactive amount ignored","Not used"),IF(B31="Included",IF(D31&lt;&gt;"","Clear included amount",IF(G31="","Name counted source","OK")),IF(B31="Not applicable",IF(D31&lt;&gt;"","Clear unused amount","OK"),IF(B31="Unknown",IF(D31&lt;&gt;"","Unknown amount ignored","Awaiting quote"),IF(B31&lt;&gt;"Extra","Choose cost status",IF(NOT(ISNUMBER(D31)),"Amount missing",IF(D31&lt;0,"Use net nonnegative cost",IF(AND(C31&lt;&gt;"Per pod",C31&lt;&gt;"Per order"),"Choose charge basis",IF(AND(C31="Per pod",OR(NOT(ISNUMBER($B$16)),$B$16&lt;=0,MOD($B$16,1)&lt;&gt;0)),"Enter whole pod quantity","OK"))))))))))</x:f>
        <x:v>Choose entry method</x:v>
      </x:c>
      <x:c r="G31" s="10"/>
    </x:row>
    <x:row r="32" ht="44" customHeight="1">
      <x:c r="A32" s="4" t="str">
        <x:v>Freight / delivery</x:v>
      </x:c>
      <x:c r="B32" s="10" t="str">
        <x:v>Unknown</x:v>
      </x:c>
      <x:c r="C32" s="10"/>
      <x:c r="D32" s="15"/>
      <x:c r="E32" s="16" t="str">
        <x:f>IF(OR(AND($B$14&lt;&gt;"Package",$B$14&lt;&gt;"Itemized"),FALSE),"",IF(B32="Extra",IF(F32="OK",D32*IF(C32="Per pod",$B$16,1),""),IF(AND(OR(B32="Included",B32="Not applicable"),F32="OK"),0,"")))</x:f>
      </x:c>
      <x:c r="F32" s="14" t="str">
        <x:f>IF(AND($B$14&lt;&gt;"Package",$B$14&lt;&gt;"Itemized"),"Choose entry method",IF(FALSE,IF(OR(ISNUMBER(D32),D32&lt;&gt;""),"Inactive amount ignored","Not used"),IF(B32="Included",IF(D32&lt;&gt;"","Clear included amount",IF(G32="","Name counted source","OK")),IF(B32="Not applicable",IF(D32&lt;&gt;"","Clear unused amount","OK"),IF(B32="Unknown",IF(D32&lt;&gt;"","Unknown amount ignored","Awaiting quote"),IF(B32&lt;&gt;"Extra","Choose cost status",IF(NOT(ISNUMBER(D32)),"Amount missing",IF(D32&lt;0,"Use net nonnegative cost",IF(AND(C32&lt;&gt;"Per pod",C32&lt;&gt;"Per order"),"Choose charge basis",IF(AND(C32="Per pod",OR(NOT(ISNUMBER($B$16)),$B$16&lt;=0,MOD($B$16,1)&lt;&gt;0)),"Enter whole pod quantity","OK"))))))))))</x:f>
        <x:v>Choose entry method</x:v>
      </x:c>
      <x:c r="G32" s="10"/>
    </x:row>
    <x:row r="33" ht="44" customHeight="1">
      <x:c r="A33" s="4" t="str">
        <x:v>Transport insurance</x:v>
      </x:c>
      <x:c r="B33" s="10" t="str">
        <x:v>Unknown</x:v>
      </x:c>
      <x:c r="C33" s="10"/>
      <x:c r="D33" s="15"/>
      <x:c r="E33" s="16" t="str">
        <x:f>IF(OR(AND($B$14&lt;&gt;"Package",$B$14&lt;&gt;"Itemized"),FALSE),"",IF(B33="Extra",IF(F33="OK",D33*IF(C33="Per pod",$B$16,1),""),IF(AND(OR(B33="Included",B33="Not applicable"),F33="OK"),0,"")))</x:f>
      </x:c>
      <x:c r="F33" s="14" t="str">
        <x:f>IF(AND($B$14&lt;&gt;"Package",$B$14&lt;&gt;"Itemized"),"Choose entry method",IF(FALSE,IF(OR(ISNUMBER(D33),D33&lt;&gt;""),"Inactive amount ignored","Not used"),IF(B33="Included",IF(D33&lt;&gt;"","Clear included amount",IF(G33="","Name counted source","OK")),IF(B33="Not applicable",IF(D33&lt;&gt;"","Clear unused amount","OK"),IF(B33="Unknown",IF(D33&lt;&gt;"","Unknown amount ignored","Awaiting quote"),IF(B33&lt;&gt;"Extra","Choose cost status",IF(NOT(ISNUMBER(D33)),"Amount missing",IF(D33&lt;0,"Use net nonnegative cost",IF(AND(C33&lt;&gt;"Per pod",C33&lt;&gt;"Per order"),"Choose charge basis",IF(AND(C33="Per pod",OR(NOT(ISNUMBER($B$16)),$B$16&lt;=0,MOD($B$16,1)&lt;&gt;0)),"Enter whole pod quantity","OK"))))))))))</x:f>
        <x:v>Choose entry method</x:v>
      </x:c>
      <x:c r="G33" s="10"/>
    </x:row>
    <x:row r="34" ht="44" customHeight="1">
      <x:c r="A34" s="4" t="str">
        <x:v>Taxes / duties</x:v>
      </x:c>
      <x:c r="B34" s="10" t="str">
        <x:v>Unknown</x:v>
      </x:c>
      <x:c r="C34" s="10"/>
      <x:c r="D34" s="15"/>
      <x:c r="E34" s="16" t="str">
        <x:f>IF(OR(AND($B$14&lt;&gt;"Package",$B$14&lt;&gt;"Itemized"),FALSE),"",IF(B34="Extra",IF(F34="OK",D34*IF(C34="Per pod",$B$16,1),""),IF(AND(OR(B34="Included",B34="Not applicable"),F34="OK"),0,"")))</x:f>
      </x:c>
      <x:c r="F34" s="14" t="str">
        <x:f>IF(AND($B$14&lt;&gt;"Package",$B$14&lt;&gt;"Itemized"),"Choose entry method",IF(FALSE,IF(OR(ISNUMBER(D34),D34&lt;&gt;""),"Inactive amount ignored","Not used"),IF(B34="Included",IF(D34&lt;&gt;"","Clear included amount",IF(G34="","Name counted source","OK")),IF(B34="Not applicable",IF(D34&lt;&gt;"","Clear unused amount","OK"),IF(B34="Unknown",IF(D34&lt;&gt;"","Unknown amount ignored","Awaiting quote"),IF(B34&lt;&gt;"Extra","Choose cost status",IF(NOT(ISNUMBER(D34)),"Amount missing",IF(D34&lt;0,"Use net nonnegative cost",IF(AND(C34&lt;&gt;"Per pod",C34&lt;&gt;"Per order"),"Choose charge basis",IF(AND(C34="Per pod",OR(NOT(ISNUMBER($B$16)),$B$16&lt;=0,MOD($B$16,1)&lt;&gt;0)),"Enter whole pod quantity","OK"))))))))))</x:f>
        <x:v>Choose entry method</x:v>
      </x:c>
      <x:c r="G34" s="10"/>
    </x:row>
    <x:row r="35" ht="44" customHeight="1">
      <x:c r="A35" s="4" t="str">
        <x:v>Unloading / room movement</x:v>
      </x:c>
      <x:c r="B35" s="10" t="str">
        <x:v>Unknown</x:v>
      </x:c>
      <x:c r="C35" s="10"/>
      <x:c r="D35" s="15"/>
      <x:c r="E35" s="16" t="str">
        <x:f>IF(OR(AND($B$14&lt;&gt;"Package",$B$14&lt;&gt;"Itemized"),FALSE),"",IF(B35="Extra",IF(F35="OK",D35*IF(C35="Per pod",$B$16,1),""),IF(AND(OR(B35="Included",B35="Not applicable"),F35="OK"),0,"")))</x:f>
      </x:c>
      <x:c r="F35" s="14" t="str">
        <x:f>IF(AND($B$14&lt;&gt;"Package",$B$14&lt;&gt;"Itemized"),"Choose entry method",IF(FALSE,IF(OR(ISNUMBER(D35),D35&lt;&gt;""),"Inactive amount ignored","Not used"),IF(B35="Included",IF(D35&lt;&gt;"","Clear included amount",IF(G35="","Name counted source","OK")),IF(B35="Not applicable",IF(D35&lt;&gt;"","Clear unused amount","OK"),IF(B35="Unknown",IF(D35&lt;&gt;"","Unknown amount ignored","Awaiting quote"),IF(B35&lt;&gt;"Extra","Choose cost status",IF(NOT(ISNUMBER(D35)),"Amount missing",IF(D35&lt;0,"Use net nonnegative cost",IF(AND(C35&lt;&gt;"Per pod",C35&lt;&gt;"Per order"),"Choose charge basis",IF(AND(C35="Per pod",OR(NOT(ISNUMBER($B$16)),$B$16&lt;=0,MOD($B$16,1)&lt;&gt;0)),"Enter whole pod quantity","OK"))))))))))</x:f>
        <x:v>Choose entry method</x:v>
      </x:c>
      <x:c r="G35" s="10"/>
    </x:row>
    <x:row r="36" ht="44" customHeight="1">
      <x:c r="A36" s="4" t="str">
        <x:v>Assembly</x:v>
      </x:c>
      <x:c r="B36" s="10" t="str">
        <x:v>Unknown</x:v>
      </x:c>
      <x:c r="C36" s="10"/>
      <x:c r="D36" s="15"/>
      <x:c r="E36" s="16" t="str">
        <x:f>IF(OR(AND($B$14&lt;&gt;"Package",$B$14&lt;&gt;"Itemized"),FALSE),"",IF(B36="Extra",IF(F36="OK",D36*IF(C36="Per pod",$B$16,1),""),IF(AND(OR(B36="Included",B36="Not applicable"),F36="OK"),0,"")))</x:f>
      </x:c>
      <x:c r="F36" s="14" t="str">
        <x:f>IF(AND($B$14&lt;&gt;"Package",$B$14&lt;&gt;"Itemized"),"Choose entry method",IF(FALSE,IF(OR(ISNUMBER(D36),D36&lt;&gt;""),"Inactive amount ignored","Not used"),IF(B36="Included",IF(D36&lt;&gt;"","Clear included amount",IF(G36="","Name counted source","OK")),IF(B36="Not applicable",IF(D36&lt;&gt;"","Clear unused amount","OK"),IF(B36="Unknown",IF(D36&lt;&gt;"","Unknown amount ignored","Awaiting quote"),IF(B36&lt;&gt;"Extra","Choose cost status",IF(NOT(ISNUMBER(D36)),"Amount missing",IF(D36&lt;0,"Use net nonnegative cost",IF(AND(C36&lt;&gt;"Per pod",C36&lt;&gt;"Per order"),"Choose charge basis",IF(AND(C36="Per pod",OR(NOT(ISNUMBER($B$16)),$B$16&lt;=0,MOD($B$16,1)&lt;&gt;0)),"Enter whole pod quantity","OK"))))))))))</x:f>
        <x:v>Choose entry method</x:v>
      </x:c>
      <x:c r="G36" s="10"/>
    </x:row>
    <x:row r="37" ht="44" customHeight="1">
      <x:c r="A37" s="4" t="str">
        <x:v>Site connections / work</x:v>
      </x:c>
      <x:c r="B37" s="10" t="str">
        <x:v>Unknown</x:v>
      </x:c>
      <x:c r="C37" s="10"/>
      <x:c r="D37" s="15"/>
      <x:c r="E37" s="16" t="str">
        <x:f>IF(OR(AND($B$14&lt;&gt;"Package",$B$14&lt;&gt;"Itemized"),FALSE),"",IF(B37="Extra",IF(F37="OK",D37*IF(C37="Per pod",$B$16,1),""),IF(AND(OR(B37="Included",B37="Not applicable"),F37="OK"),0,"")))</x:f>
      </x:c>
      <x:c r="F37" s="14" t="str">
        <x:f>IF(AND($B$14&lt;&gt;"Package",$B$14&lt;&gt;"Itemized"),"Choose entry method",IF(FALSE,IF(OR(ISNUMBER(D37),D37&lt;&gt;""),"Inactive amount ignored","Not used"),IF(B37="Included",IF(D37&lt;&gt;"","Clear included amount",IF(G37="","Name counted source","OK")),IF(B37="Not applicable",IF(D37&lt;&gt;"","Clear unused amount","OK"),IF(B37="Unknown",IF(D37&lt;&gt;"","Unknown amount ignored","Awaiting quote"),IF(B37&lt;&gt;"Extra","Choose cost status",IF(NOT(ISNUMBER(D37)),"Amount missing",IF(D37&lt;0,"Use net nonnegative cost",IF(AND(C37&lt;&gt;"Per pod",C37&lt;&gt;"Per order"),"Choose charge basis",IF(AND(C37="Per pod",OR(NOT(ISNUMBER($B$16)),$B$16&lt;=0,MOD($B$16,1)&lt;&gt;0)),"Enter whole pod quantity","OK"))))))))))</x:f>
        <x:v>Choose entry method</x:v>
      </x:c>
      <x:c r="G37" s="10"/>
    </x:row>
    <x:row r="38" ht="44" customHeight="1">
      <x:c r="A38" s="10" t="str">
        <x:v>Other cost 1</x:v>
      </x:c>
      <x:c r="B38" s="10" t="str">
        <x:v>Unknown</x:v>
      </x:c>
      <x:c r="C38" s="10"/>
      <x:c r="D38" s="15"/>
      <x:c r="E38" s="16" t="str">
        <x:f>IF(OR(AND($B$14&lt;&gt;"Package",$B$14&lt;&gt;"Itemized"),FALSE),"",IF(B38="Extra",IF(F38="OK",D38*IF(C38="Per pod",$B$16,1),""),IF(AND(OR(B38="Included",B38="Not applicable"),F38="OK"),0,"")))</x:f>
      </x:c>
      <x:c r="F38" s="14" t="str">
        <x:f>IF(AND($B$14&lt;&gt;"Package",$B$14&lt;&gt;"Itemized"),"Choose entry method",IF(FALSE,IF(OR(ISNUMBER(D38),D38&lt;&gt;""),"Inactive amount ignored","Not used"),IF(B38="Included",IF(D38&lt;&gt;"","Clear included amount",IF(G38="","Name counted source","OK")),IF(B38="Not applicable",IF(D38&lt;&gt;"","Clear unused amount","OK"),IF(B38="Unknown",IF(D38&lt;&gt;"","Unknown amount ignored","Awaiting quote"),IF(B38&lt;&gt;"Extra","Choose cost status",IF(NOT(ISNUMBER(D38)),"Amount missing",IF(D38&lt;0,"Use net nonnegative cost",IF(AND(C38&lt;&gt;"Per pod",C38&lt;&gt;"Per order"),"Choose charge basis",IF(AND(C38="Per pod",OR(NOT(ISNUMBER($B$16)),$B$16&lt;=0,MOD($B$16,1)&lt;&gt;0)),"Enter whole pod quantity","OK"))))))))))</x:f>
        <x:v>Choose entry method</x:v>
      </x:c>
      <x:c r="G38" s="10"/>
    </x:row>
    <x:row r="39" ht="44" customHeight="1">
      <x:c r="A39" s="10" t="str">
        <x:v>Other cost 2</x:v>
      </x:c>
      <x:c r="B39" s="10" t="str">
        <x:v>Unknown</x:v>
      </x:c>
      <x:c r="C39" s="10"/>
      <x:c r="D39" s="15"/>
      <x:c r="E39" s="16" t="str">
        <x:f>IF(OR(AND($B$14&lt;&gt;"Package",$B$14&lt;&gt;"Itemized"),FALSE),"",IF(B39="Extra",IF(F39="OK",D39*IF(C39="Per pod",$B$16,1),""),IF(AND(OR(B39="Included",B39="Not applicable"),F39="OK"),0,"")))</x:f>
      </x:c>
      <x:c r="F39" s="14" t="str">
        <x:f>IF(AND($B$14&lt;&gt;"Package",$B$14&lt;&gt;"Itemized"),"Choose entry method",IF(FALSE,IF(OR(ISNUMBER(D39),D39&lt;&gt;""),"Inactive amount ignored","Not used"),IF(B39="Included",IF(D39&lt;&gt;"","Clear included amount",IF(G39="","Name counted source","OK")),IF(B39="Not applicable",IF(D39&lt;&gt;"","Clear unused amount","OK"),IF(B39="Unknown",IF(D39&lt;&gt;"","Unknown amount ignored","Awaiting quote"),IF(B39&lt;&gt;"Extra","Choose cost status",IF(NOT(ISNUMBER(D39)),"Amount missing",IF(D39&lt;0,"Use net nonnegative cost",IF(AND(C39&lt;&gt;"Per pod",C39&lt;&gt;"Per order"),"Choose charge basis",IF(AND(C39="Per pod",OR(NOT(ISNUMBER($B$16)),$B$16&lt;=0,MOD($B$16,1)&lt;&gt;0)),"Enter whole pod quantity","OK"))))))))))</x:f>
        <x:v>Choose entry method</x:v>
      </x:c>
      <x:c r="G39" s="10"/>
    </x:row>
    <x:row r="40" ht="24" customHeight="1">
      <x:c r="A40" s="17" t="str">
        <x:v>Known cost subtotal</x:v>
      </x:c>
      <x:c r="B40" s="18" t="str">
        <x:f>IF(COUNT(E26:E39)=0,"",SUM(E26:E39))</x:f>
      </x:c>
      <x:c r="C40" s="17"/>
      <x:c r="D40" s="17"/>
      <x:c r="E40" s="17"/>
      <x:c r="F40" s="17"/>
      <x:c r="G40" s="17"/>
    </x:row>
    <x:row r="41" ht="24" customHeight="1">
      <x:c r="A41" s="17" t="str">
        <x:v>Unresolved cost rows</x:v>
      </x:c>
      <x:c r="B41" s="17" t="n">
        <x:f>ROWS(F26:F39)-COUNTIFS(F26:F39,"OK")-COUNTIFS(F26:F39,"Not used")</x:f>
        <x:v>14</x:v>
      </x:c>
      <x:c r="C41" s="17"/>
      <x:c r="D41" s="17"/>
      <x:c r="E41" s="17"/>
      <x:c r="F41" s="17"/>
      <x:c r="G41" s="17"/>
    </x:row>
    <x:row r="42" ht="35" customHeight="1">
      <x:c r="A42" s="17" t="str">
        <x:v>Cost entry status</x:v>
      </x:c>
      <x:c r="B42" s="19" t="str">
        <x:f>IF(B41&gt;0,"Incomplete: known costs only",IF(B23&lt;&gt;"Yes","Verify one currency","Listed costs entered; review scope"))</x:f>
        <x:v>Incomplete: known costs only</x:v>
      </x:c>
      <x:c r="C42" s="19"/>
      <x:c r="D42" s="17"/>
      <x:c r="E42" s="17"/>
      <x:c r="F42" s="17"/>
      <x:c r="G42" s="17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  <x:row r="45" ht="24" customHeight="1">
      <x:c r="A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</x:sheetData>
  <x:mergeCells>
    <x:mergeCell ref="A3:G3"/>
    <x:mergeCell ref="D5:G6"/>
    <x:mergeCell ref="D10:G12"/>
    <x:mergeCell ref="D13:G15"/>
    <x:mergeCell ref="D16:G18"/>
    <x:mergeCell ref="D19:G21"/>
    <x:mergeCell ref="D22:G23"/>
    <x:mergeCell ref="B42:C42"/>
    <x:mergeCell ref="A44:G45"/>
  </x:mergeCells>
  <x:conditionalFormatting sqref="F26:F39">
    <x:cfRule type="expression" dxfId="0" priority="1">
      <x:formula>AND(F26&lt;&gt;"OK",F26&lt;&gt;"Not used")</x:formula>
    </x:cfRule>
  </x:conditionalFormatting>
  <x:dataValidations count="6">
    <x:dataValidation type="list" sqref="B14">
      <x:formula1>"Package,Itemized"</x:formula1>
    </x:dataValidation>
    <x:dataValidation type="list" sqref="B23">
      <x:formula1>"Not reviewed,Yes,No"</x:formula1>
    </x:dataValidation>
    <x:dataValidation type="whole" operator="greaterThan" sqref="B16">
      <x:formula1>0</x:formula1>
    </x:dataValidation>
    <x:dataValidation type="list" sqref="B26:B39">
      <x:formula1>"Included,Extra,Unknown,Not applicable"</x:formula1>
    </x:dataValidation>
    <x:dataValidation type="list" sqref="C26:C39">
      <x:formula1>"Per pod,Per order"</x:formula1>
    </x:dataValidation>
    <x:dataValidation type="decimal" operator="greaterThanOrEqual" sqref="D26:D39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47382"/>
  </x:sheetPr>
  <x:sheetViews>
    <x:sheetView showGridLines="0" workbookViewId="0"/>
  </x:sheetViews>
  <x:sheetFormatPr defaultRowHeight="15"/>
  <x:cols>
    <x:col min="1" max="1" width="31" hidden="0" customWidth="1"/>
    <x:col min="2" max="2" width="29" hidden="0" customWidth="1"/>
    <x:col min="3" max="3" width="18" hidden="0" customWidth="1"/>
    <x:col min="4" max="4" width="16" hidden="0" customWidth="1"/>
    <x:col min="5" max="5" width="18" hidden="0" customWidth="1"/>
    <x:col min="6" max="6" width="26" hidden="0" customWidth="1"/>
    <x:col min="7" max="7" width="3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Quote B</x:v>
      </x:c>
      <x:c r="B2" s="2"/>
      <x:c r="C2" s="2"/>
      <x:c r="D2" s="2"/>
      <x:c r="E2" s="2"/>
      <x:c r="F2" s="2"/>
      <x:c r="G2" s="2"/>
    </x:row>
    <x:row r="3" ht="24" customHeight="1">
      <x:c r="A3" s="4" t="str">
        <x:v>Yellow cells are inputs. Grey cells calculate. Keep supplier wording and references; enter each charge once.</x:v>
      </x:c>
      <x:c r="B3" s="4" t="str">
        <x:v>Yellow cells are inputs. Grey cells calculate. Keep supplier wording and references; enter each charge once.</x:v>
      </x:c>
      <x:c r="C3" s="4" t="str">
        <x:v>Yellow cells are inputs. Grey cells calculate. Keep supplier wording and references; enter each charge once.</x:v>
      </x:c>
      <x:c r="D3" s="4" t="str">
        <x:v>Yellow cells are inputs. Grey cells calculate. Keep supplier wording and references; enter each charge once.</x:v>
      </x:c>
      <x:c r="E3" s="4" t="str">
        <x:v>Yellow cells are inputs. Grey cells calculate. Keep supplier wording and references; enter each charge once.</x:v>
      </x:c>
      <x:c r="F3" s="4" t="str">
        <x:v>Yellow cells are inputs. Grey cells calculate. Keep supplier wording and references; enter each charge once.</x:v>
      </x:c>
      <x:c r="G3" s="4" t="str">
        <x:v>Yellow cells are inputs. Grey cells calculate. Keep supplier wording and references; enter each charge once.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 t="str">
        <x:v>Known cost subtotal</x:v>
      </x:c>
      <x:c r="B5" s="5" t="str">
        <x:f>IF(B40="","",B40)</x:f>
      </x:c>
      <x:c r="C5" s="2"/>
      <x:c r="D5" s="4" t="str">
        <x:v>A known subtotal is not a landed or ready-to-use total. Unknown costs remain excluded and visible. No supplier is ranked.</x:v>
      </x:c>
      <x:c r="E5" s="4" t="str">
        <x:v>A known subtotal is not a landed or ready-to-use total. Unknown costs remain excluded and visible. No supplier is ranked.</x:v>
      </x:c>
      <x:c r="F5" s="4" t="str">
        <x:v>A known subtotal is not a landed or ready-to-use total. Unknown costs remain excluded and visible. No supplier is ranked.</x:v>
      </x:c>
      <x:c r="G5" s="4" t="str">
        <x:v>A known subtotal is not a landed or ready-to-use total. Unknown costs remain excluded and visible. No supplier is ranked.</x:v>
      </x:c>
    </x:row>
    <x:row r="6" ht="24" customHeight="1">
      <x:c r="A6" s="2" t="str">
        <x:v>Unresolved cost rows</x:v>
      </x:c>
      <x:c r="B6" s="2" t="n">
        <x:f>B41</x:f>
        <x:v>14</x:v>
      </x:c>
      <x:c r="C6" s="2"/>
      <x:c r="D6" s="4" t="str">
        <x:v>A known subtotal is not a landed or ready-to-use total. Unknown costs remain excluded and visible. No supplier is ranked.</x:v>
      </x:c>
      <x:c r="E6" s="4" t="str">
        <x:v>A known subtotal is not a landed or ready-to-use total. Unknown costs remain excluded and visible. No supplier is ranked.</x:v>
      </x:c>
      <x:c r="F6" s="4" t="str">
        <x:v>A known subtotal is not a landed or ready-to-use total. Unknown costs remain excluded and visible. No supplier is ranked.</x:v>
      </x:c>
      <x:c r="G6" s="4" t="str">
        <x:v>A known subtotal is not a landed or ready-to-use total. Unknown costs remain excluded and visible. No supplier is ranked.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7" t="str">
        <x:v>Quote details</x:v>
      </x:c>
      <x:c r="B8" s="7"/>
      <x:c r="C8" s="7"/>
      <x:c r="D8" s="7"/>
      <x:c r="E8" s="7"/>
      <x:c r="F8" s="7"/>
      <x:c r="G8" s="7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 t="str">
        <x:v>Supplier / quote label</x:v>
      </x:c>
      <x:c r="B10" s="10"/>
      <x:c r="C10" s="2"/>
      <x:c r="D10" s="4" t="str">
        <x:v>Package: enter the single package price in its row. Mark components already in that price Included. The pod-base row is ignored.</x:v>
      </x:c>
      <x:c r="E10" s="4" t="str">
        <x:v>Package: enter the single package price in its row. Mark components already in that price Included. The pod-base row is ignored.</x:v>
      </x:c>
      <x:c r="F10" s="4" t="str">
        <x:v>Package: enter the single package price in its row. Mark components already in that price Included. The pod-base row is ignored.</x:v>
      </x:c>
      <x:c r="G10" s="4" t="str">
        <x:v>Package: enter the single package price in its row. Mark components already in that price Included. The pod-base row is ignored.</x:v>
      </x:c>
    </x:row>
    <x:row r="11" ht="24" customHeight="1">
      <x:c r="A11" s="2" t="str">
        <x:v>Quote date</x:v>
      </x:c>
      <x:c r="B11" s="11"/>
      <x:c r="C11" s="2"/>
      <x:c r="D11" s="4" t="str">
        <x:v>Package: enter the single package price in its row. Mark components already in that price Included. The pod-base row is ignored.</x:v>
      </x:c>
      <x:c r="E11" s="4" t="str">
        <x:v>Package: enter the single package price in its row. Mark components already in that price Included. The pod-base row is ignored.</x:v>
      </x:c>
      <x:c r="F11" s="4" t="str">
        <x:v>Package: enter the single package price in its row. Mark components already in that price Included. The pod-base row is ignored.</x:v>
      </x:c>
      <x:c r="G11" s="4" t="str">
        <x:v>Package: enter the single package price in its row. Mark components already in that price Included. The pod-base row is ignored.</x:v>
      </x:c>
    </x:row>
    <x:row r="12" ht="24" customHeight="1">
      <x:c r="A12" s="2" t="str">
        <x:v>Quote revision / reference</x:v>
      </x:c>
      <x:c r="B12" s="10"/>
      <x:c r="C12" s="2"/>
      <x:c r="D12" s="4" t="str">
        <x:v>Package: enter the single package price in its row. Mark components already in that price Included. The pod-base row is ignored.</x:v>
      </x:c>
      <x:c r="E12" s="4" t="str">
        <x:v>Package: enter the single package price in its row. Mark components already in that price Included. The pod-base row is ignored.</x:v>
      </x:c>
      <x:c r="F12" s="4" t="str">
        <x:v>Package: enter the single package price in its row. Mark components already in that price Included. The pod-base row is ignored.</x:v>
      </x:c>
      <x:c r="G12" s="4" t="str">
        <x:v>Package: enter the single package price in its row. Mark components already in that price Included. The pod-base row is ignored.</x:v>
      </x:c>
    </x:row>
    <x:row r="13" ht="24" customHeight="1">
      <x:c r="A13" s="2" t="str">
        <x:v>Currency code</x:v>
      </x:c>
      <x:c r="B13" s="10"/>
      <x:c r="C13" s="2"/>
      <x:c r="D13" s="4" t="str">
        <x:v>Itemized: enter the pod price in Pod base and separately charged items as Extra. The package row is ignored. Do not enter a supplier grand total as another charge.</x:v>
      </x:c>
      <x:c r="E13" s="4" t="str">
        <x:v>Itemized: enter the pod price in Pod base and separately charged items as Extra. The package row is ignored. Do not enter a supplier grand total as another charge.</x:v>
      </x:c>
      <x:c r="F13" s="4" t="str">
        <x:v>Itemized: enter the pod price in Pod base and separately charged items as Extra. The package row is ignored. Do not enter a supplier grand total as another charge.</x:v>
      </x:c>
      <x:c r="G13" s="4" t="str">
        <x:v>Itemized: enter the pod price in Pod base and separately charged items as Extra. The package row is ignored. Do not enter a supplier grand total as another charge.</x:v>
      </x:c>
    </x:row>
    <x:row r="14" ht="24" customHeight="1">
      <x:c r="A14" s="2" t="str">
        <x:v>Entry method</x:v>
      </x:c>
      <x:c r="B14" s="10"/>
      <x:c r="C14" s="2"/>
      <x:c r="D14" s="4" t="str">
        <x:v>Itemized: enter the pod price in Pod base and separately charged items as Extra. The package row is ignored. Do not enter a supplier grand total as another charge.</x:v>
      </x:c>
      <x:c r="E14" s="4" t="str">
        <x:v>Itemized: enter the pod price in Pod base and separately charged items as Extra. The package row is ignored. Do not enter a supplier grand total as another charge.</x:v>
      </x:c>
      <x:c r="F14" s="4" t="str">
        <x:v>Itemized: enter the pod price in Pod base and separately charged items as Extra. The package row is ignored. Do not enter a supplier grand total as another charge.</x:v>
      </x:c>
      <x:c r="G14" s="4" t="str">
        <x:v>Itemized: enter the pod price in Pod base and separately charged items as Extra. The package row is ignored. Do not enter a supplier grand total as another charge.</x:v>
      </x:c>
    </x:row>
    <x:row r="15" ht="24" customHeight="1">
      <x:c r="A15" s="2" t="str">
        <x:v>Model / configuration</x:v>
      </x:c>
      <x:c r="B15" s="10"/>
      <x:c r="C15" s="2"/>
      <x:c r="D15" s="4" t="str">
        <x:v>Itemized: enter the pod price in Pod base and separately charged items as Extra. The package row is ignored. Do not enter a supplier grand total as another charge.</x:v>
      </x:c>
      <x:c r="E15" s="4" t="str">
        <x:v>Itemized: enter the pod price in Pod base and separately charged items as Extra. The package row is ignored. Do not enter a supplier grand total as another charge.</x:v>
      </x:c>
      <x:c r="F15" s="4" t="str">
        <x:v>Itemized: enter the pod price in Pod base and separately charged items as Extra. The package row is ignored. Do not enter a supplier grand total as another charge.</x:v>
      </x:c>
      <x:c r="G15" s="4" t="str">
        <x:v>Itemized: enter the pod price in Pod base and separately charged items as Extra. The package row is ignored. Do not enter a supplier grand total as another charge.</x:v>
      </x:c>
    </x:row>
    <x:row r="16" ht="24" customHeight="1">
      <x:c r="A16" s="2" t="str">
        <x:v>Pod quantity</x:v>
      </x:c>
      <x:c r="B16" s="12"/>
      <x:c r="C16" s="2"/>
      <x:c r="D16" s="4" t="str">
        <x:v>Per pod multiplies the amount by pod quantity. Per order stays fixed. For mixed models or accessory quantities, enter the calculated whole-line amount as Per order and document the units.</x:v>
      </x:c>
      <x:c r="E16" s="4" t="str">
        <x:v>Per pod multiplies the amount by pod quantity. Per order stays fixed. For mixed models or accessory quantities, enter the calculated whole-line amount as Per order and document the units.</x:v>
      </x:c>
      <x:c r="F16" s="4" t="str">
        <x:v>Per pod multiplies the amount by pod quantity. Per order stays fixed. For mixed models or accessory quantities, enter the calculated whole-line amount as Per order and document the units.</x:v>
      </x:c>
      <x:c r="G16" s="4" t="str">
        <x:v>Per pod multiplies the amount by pod quantity. Per order stays fixed. For mixed models or accessory quantities, enter the calculated whole-line amount as Per order and document the units.</x:v>
      </x:c>
    </x:row>
    <x:row r="17" ht="51" customHeight="1">
      <x:c r="A17" s="2" t="str">
        <x:v>Intended work</x:v>
      </x:c>
      <x:c r="B17" s="10"/>
      <x:c r="C17" s="2"/>
      <x:c r="D17" s="4" t="str">
        <x:v>Per pod multiplies the amount by pod quantity. Per order stays fixed. For mixed models or accessory quantities, enter the calculated whole-line amount as Per order and document the units.</x:v>
      </x:c>
      <x:c r="E17" s="4" t="str">
        <x:v>Per pod multiplies the amount by pod quantity. Per order stays fixed. For mixed models or accessory quantities, enter the calculated whole-line amount as Per order and document the units.</x:v>
      </x:c>
      <x:c r="F17" s="4" t="str">
        <x:v>Per pod multiplies the amount by pod quantity. Per order stays fixed. For mixed models or accessory quantities, enter the calculated whole-line amount as Per order and document the units.</x:v>
      </x:c>
      <x:c r="G17" s="4" t="str">
        <x:v>Per pod multiplies the amount by pod quantity. Per order stays fixed. For mixed models or accessory quantities, enter the calculated whole-line amount as Per order and document the units.</x:v>
      </x:c>
    </x:row>
    <x:row r="18" ht="51" customHeight="1">
      <x:c r="A18" s="2" t="str">
        <x:v>Furniture scope</x:v>
      </x:c>
      <x:c r="B18" s="10"/>
      <x:c r="C18" s="2"/>
      <x:c r="D18" s="4" t="str">
        <x:v>Per pod multiplies the amount by pod quantity. Per order stays fixed. For mixed models or accessory quantities, enter the calculated whole-line amount as Per order and document the units.</x:v>
      </x:c>
      <x:c r="E18" s="4" t="str">
        <x:v>Per pod multiplies the amount by pod quantity. Per order stays fixed. For mixed models or accessory quantities, enter the calculated whole-line amount as Per order and document the units.</x:v>
      </x:c>
      <x:c r="F18" s="4" t="str">
        <x:v>Per pod multiplies the amount by pod quantity. Per order stays fixed. For mixed models or accessory quantities, enter the calculated whole-line amount as Per order and document the units.</x:v>
      </x:c>
      <x:c r="G18" s="4" t="str">
        <x:v>Per pod multiplies the amount by pod quantity. Per order stays fixed. For mixed models or accessory quantities, enter the calculated whole-line amount as Per order and document the units.</x:v>
      </x:c>
    </x:row>
    <x:row r="19" ht="51" customHeight="1">
      <x:c r="A19" s="2" t="str">
        <x:v>Equipment scope</x:v>
      </x:c>
      <x:c r="B19" s="10"/>
      <x:c r="C19" s="2"/>
      <x:c r="D19" s="4" t="str">
        <x:v>Included adds nothing: name the counted package or line covering it. Extra needs a numeric amount and basis. Enter 0 only when confirmed free. Unknown is not zero. Not applicable means outside the agreed scope.</x:v>
      </x:c>
      <x:c r="E19" s="4" t="str">
        <x:v>Included adds nothing: name the counted package or line covering it. Extra needs a numeric amount and basis. Enter 0 only when confirmed free. Unknown is not zero. Not applicable means outside the agreed scope.</x:v>
      </x:c>
      <x:c r="F19" s="4" t="str">
        <x:v>Included adds nothing: name the counted package or line covering it. Extra needs a numeric amount and basis. Enter 0 only when confirmed free. Unknown is not zero. Not applicable means outside the agreed scope.</x:v>
      </x:c>
      <x:c r="G19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0" ht="51" customHeight="1">
      <x:c r="A20" s="2" t="str">
        <x:v>Delivery endpoint</x:v>
      </x:c>
      <x:c r="B20" s="10"/>
      <x:c r="C20" s="2"/>
      <x:c r="D20" s="4" t="str">
        <x:v>Included adds nothing: name the counted package or line covering it. Extra needs a numeric amount and basis. Enter 0 only when confirmed free. Unknown is not zero. Not applicable means outside the agreed scope.</x:v>
      </x:c>
      <x:c r="E20" s="4" t="str">
        <x:v>Included adds nothing: name the counted package or line covering it. Extra needs a numeric amount and basis. Enter 0 only when confirmed free. Unknown is not zero. Not applicable means outside the agreed scope.</x:v>
      </x:c>
      <x:c r="F20" s="4" t="str">
        <x:v>Included adds nothing: name the counted package or line covering it. Extra needs a numeric amount and basis. Enter 0 only when confirmed free. Unknown is not zero. Not applicable means outside the agreed scope.</x:v>
      </x:c>
      <x:c r="G20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1" ht="51" customHeight="1">
      <x:c r="A21" s="2" t="str">
        <x:v>Tax basis / treatment</x:v>
      </x:c>
      <x:c r="B21" s="10"/>
      <x:c r="C21" s="2"/>
      <x:c r="D21" s="4" t="str">
        <x:v>Included adds nothing: name the counted package or line covering it. Extra needs a numeric amount and basis. Enter 0 only when confirmed free. Unknown is not zero. Not applicable means outside the agreed scope.</x:v>
      </x:c>
      <x:c r="E21" s="4" t="str">
        <x:v>Included adds nothing: name the counted package or line covering it. Extra needs a numeric amount and basis. Enter 0 only when confirmed free. Unknown is not zero. Not applicable means outside the agreed scope.</x:v>
      </x:c>
      <x:c r="F21" s="4" t="str">
        <x:v>Included adds nothing: name the counted package or line covering it. Extra needs a numeric amount and basis. Enter 0 only when confirmed free. Unknown is not zero. Not applicable means outside the agreed scope.</x:v>
      </x:c>
      <x:c r="G21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2" ht="51" customHeight="1">
      <x:c r="A22" s="2" t="str">
        <x:v>Open questions / differences</x:v>
      </x:c>
      <x:c r="B22" s="10"/>
      <x:c r="C22" s="2"/>
      <x:c r="D22" s="4" t="str">
        <x:v>Use one currency per quote. No exchange-rate or tax calculation is provided. Compare tax treatment and delivery endpoint separately.</x:v>
      </x:c>
      <x:c r="E22" s="4" t="str">
        <x:v>Use one currency per quote. No exchange-rate or tax calculation is provided. Compare tax treatment and delivery endpoint separately.</x:v>
      </x:c>
      <x:c r="F22" s="4" t="str">
        <x:v>Use one currency per quote. No exchange-rate or tax calculation is provided. Compare tax treatment and delivery endpoint separately.</x:v>
      </x:c>
      <x:c r="G22" s="4" t="str">
        <x:v>Use one currency per quote. No exchange-rate or tax calculation is provided. Compare tax treatment and delivery endpoint separately.</x:v>
      </x:c>
    </x:row>
    <x:row r="23" ht="24" customHeight="1">
      <x:c r="A23" s="2" t="str">
        <x:v>All amounts in this currency?</x:v>
      </x:c>
      <x:c r="B23" s="10" t="str">
        <x:v>Not reviewed</x:v>
      </x:c>
      <x:c r="C23" s="2"/>
      <x:c r="D23" s="4" t="str">
        <x:v>Use one currency per quote. No exchange-rate or tax calculation is provided. Compare tax treatment and delivery endpoint separately.</x:v>
      </x:c>
      <x:c r="E23" s="4" t="str">
        <x:v>Use one currency per quote. No exchange-rate or tax calculation is provided. Compare tax treatment and delivery endpoint separately.</x:v>
      </x:c>
      <x:c r="F23" s="4" t="str">
        <x:v>Use one currency per quote. No exchange-rate or tax calculation is provided. Compare tax treatment and delivery endpoint separately.</x:v>
      </x:c>
      <x:c r="G23" s="4" t="str">
        <x:v>Use one currency per quote. No exchange-rate or tax calculation is provided. Compare tax treatment and delivery endpoint separately.</x:v>
      </x:c>
    </x:row>
    <x:row r="24" ht="24" customHeight="1">
      <x:c r="A24" s="2"/>
      <x:c r="B24" s="2"/>
      <x:c r="C24" s="2"/>
      <x:c r="D24" s="2"/>
      <x:c r="E24" s="2"/>
      <x:c r="F24" s="2"/>
      <x:c r="G24" s="2"/>
    </x:row>
    <x:row r="25" ht="34" customHeight="1">
      <x:c r="A25" s="13" t="str">
        <x:v>Cost item</x:v>
      </x:c>
      <x:c r="B25" s="13" t="str">
        <x:v>Cost status</x:v>
      </x:c>
      <x:c r="C25" s="13" t="str">
        <x:v>Charge basis</x:v>
      </x:c>
      <x:c r="D25" s="13" t="str">
        <x:v>Amount</x:v>
      </x:c>
      <x:c r="E25" s="13" t="str">
        <x:v>Counted amount</x:v>
      </x:c>
      <x:c r="F25" s="13" t="str">
        <x:v>Input status</x:v>
      </x:c>
      <x:c r="G25" s="13" t="str">
        <x:v>Source line / inclusion / open issue</x:v>
      </x:c>
    </x:row>
    <x:row r="26" ht="44" customHeight="1">
      <x:c r="A26" s="4" t="str">
        <x:v>Package price</x:v>
      </x:c>
      <x:c r="B26" s="10" t="str">
        <x:v>Unknown</x:v>
      </x:c>
      <x:c r="C26" s="10"/>
      <x:c r="D26" s="15"/>
      <x:c r="E26" s="16" t="str">
        <x:f>IF(OR(AND($B$14&lt;&gt;"Package",$B$14&lt;&gt;"Itemized"),$B$14="Itemized"),"",IF(B26="Extra",IF(F26="OK",D26*IF(C26="Per pod",$B$16,1),""),IF(AND(OR(B26="Included",B26="Not applicable"),F26="OK"),0,"")))</x:f>
      </x:c>
      <x:c r="F26" s="14" t="str">
        <x:f>IF(AND($B$14&lt;&gt;"Package",$B$14&lt;&gt;"Itemized"),"Choose entry method",IF($B$14="Itemized",IF(OR(ISNUMBER(D26),D26&lt;&gt;""),"Inactive amount ignored","Not used"),IF(B26="Included",IF(D26&lt;&gt;"","Clear included amount",IF(G26="","Name counted source","OK")),IF(B26="Not applicable",IF(D26&lt;&gt;"","Clear unused amount","OK"),IF(B26="Unknown",IF(D26&lt;&gt;"","Unknown amount ignored","Awaiting quote"),IF(B26&lt;&gt;"Extra","Choose cost status",IF(NOT(ISNUMBER(D26)),"Amount missing",IF(D26&lt;0,"Use net nonnegative cost",IF(AND(C26&lt;&gt;"Per pod",C26&lt;&gt;"Per order"),"Choose charge basis",IF(AND(C26="Per pod",OR(NOT(ISNUMBER($B$16)),$B$16&lt;=0,MOD($B$16,1)&lt;&gt;0)),"Enter whole pod quantity","OK"))))))))))</x:f>
        <x:v>Choose entry method</x:v>
      </x:c>
      <x:c r="G26" s="10"/>
    </x:row>
    <x:row r="27" ht="44" customHeight="1">
      <x:c r="A27" s="4" t="str">
        <x:v>Pod base (itemized only)</x:v>
      </x:c>
      <x:c r="B27" s="10" t="str">
        <x:v>Unknown</x:v>
      </x:c>
      <x:c r="C27" s="10"/>
      <x:c r="D27" s="15"/>
      <x:c r="E27" s="16" t="str">
        <x:f>IF(OR(AND($B$14&lt;&gt;"Package",$B$14&lt;&gt;"Itemized"),$B$14="Package"),"",IF(B27="Extra",IF(F27="OK",D27*IF(C27="Per pod",$B$16,1),""),IF(AND(OR(B27="Included",B27="Not applicable"),F27="OK"),0,"")))</x:f>
      </x:c>
      <x:c r="F27" s="14" t="str">
        <x:f>IF(AND($B$14&lt;&gt;"Package",$B$14&lt;&gt;"Itemized"),"Choose entry method",IF($B$14="Package",IF(OR(ISNUMBER(D27),D27&lt;&gt;""),"Inactive amount ignored","Not used"),IF(B27="Included",IF(D27&lt;&gt;"","Clear included amount",IF(G27="","Name counted source","OK")),IF(B27="Not applicable",IF(D27&lt;&gt;"","Clear unused amount","OK"),IF(B27="Unknown",IF(D27&lt;&gt;"","Unknown amount ignored","Awaiting quote"),IF(B27&lt;&gt;"Extra","Choose cost status",IF(NOT(ISNUMBER(D27)),"Amount missing",IF(D27&lt;0,"Use net nonnegative cost",IF(AND(C27&lt;&gt;"Per pod",C27&lt;&gt;"Per order"),"Choose charge basis",IF(AND(C27="Per pod",OR(NOT(ISNUMBER($B$16)),$B$16&lt;=0,MOD($B$16,1)&lt;&gt;0)),"Enter whole pod quantity","OK"))))))))))</x:f>
        <x:v>Choose entry method</x:v>
      </x:c>
      <x:c r="G27" s="10"/>
    </x:row>
    <x:row r="28" ht="44" customHeight="1">
      <x:c r="A28" s="4" t="str">
        <x:v>Furniture</x:v>
      </x:c>
      <x:c r="B28" s="10" t="str">
        <x:v>Unknown</x:v>
      </x:c>
      <x:c r="C28" s="10"/>
      <x:c r="D28" s="15"/>
      <x:c r="E28" s="16" t="str">
        <x:f>IF(OR(AND($B$14&lt;&gt;"Package",$B$14&lt;&gt;"Itemized"),FALSE),"",IF(B28="Extra",IF(F28="OK",D28*IF(C28="Per pod",$B$16,1),""),IF(AND(OR(B28="Included",B28="Not applicable"),F28="OK"),0,"")))</x:f>
      </x:c>
      <x:c r="F28" s="14" t="str">
        <x:f>IF(AND($B$14&lt;&gt;"Package",$B$14&lt;&gt;"Itemized"),"Choose entry method",IF(FALSE,IF(OR(ISNUMBER(D28),D28&lt;&gt;""),"Inactive amount ignored","Not used"),IF(B28="Included",IF(D28&lt;&gt;"","Clear included amount",IF(G28="","Name counted source","OK")),IF(B28="Not applicable",IF(D28&lt;&gt;"","Clear unused amount","OK"),IF(B28="Unknown",IF(D28&lt;&gt;"","Unknown amount ignored","Awaiting quote"),IF(B28&lt;&gt;"Extra","Choose cost status",IF(NOT(ISNUMBER(D28)),"Amount missing",IF(D28&lt;0,"Use net nonnegative cost",IF(AND(C28&lt;&gt;"Per pod",C28&lt;&gt;"Per order"),"Choose charge basis",IF(AND(C28="Per pod",OR(NOT(ISNUMBER($B$16)),$B$16&lt;=0,MOD($B$16,1)&lt;&gt;0)),"Enter whole pod quantity","OK"))))))))))</x:f>
        <x:v>Choose entry method</x:v>
      </x:c>
      <x:c r="G28" s="10"/>
    </x:row>
    <x:row r="29" ht="44" customHeight="1">
      <x:c r="A29" s="4" t="str">
        <x:v>Equipment</x:v>
      </x:c>
      <x:c r="B29" s="10" t="str">
        <x:v>Unknown</x:v>
      </x:c>
      <x:c r="C29" s="10"/>
      <x:c r="D29" s="15"/>
      <x:c r="E29" s="16" t="str">
        <x:f>IF(OR(AND($B$14&lt;&gt;"Package",$B$14&lt;&gt;"Itemized"),FALSE),"",IF(B29="Extra",IF(F29="OK",D29*IF(C29="Per pod",$B$16,1),""),IF(AND(OR(B29="Included",B29="Not applicable"),F29="OK"),0,"")))</x:f>
      </x:c>
      <x:c r="F29" s="14" t="str">
        <x:f>IF(AND($B$14&lt;&gt;"Package",$B$14&lt;&gt;"Itemized"),"Choose entry method",IF(FALSE,IF(OR(ISNUMBER(D29),D29&lt;&gt;""),"Inactive amount ignored","Not used"),IF(B29="Included",IF(D29&lt;&gt;"","Clear included amount",IF(G29="","Name counted source","OK")),IF(B29="Not applicable",IF(D29&lt;&gt;"","Clear unused amount","OK"),IF(B29="Unknown",IF(D29&lt;&gt;"","Unknown amount ignored","Awaiting quote"),IF(B29&lt;&gt;"Extra","Choose cost status",IF(NOT(ISNUMBER(D29)),"Amount missing",IF(D29&lt;0,"Use net nonnegative cost",IF(AND(C29&lt;&gt;"Per pod",C29&lt;&gt;"Per order"),"Choose charge basis",IF(AND(C29="Per pod",OR(NOT(ISNUMBER($B$16)),$B$16&lt;=0,MOD($B$16,1)&lt;&gt;0)),"Enter whole pod quantity","OK"))))))))))</x:f>
        <x:v>Choose entry method</x:v>
      </x:c>
      <x:c r="G29" s="10"/>
    </x:row>
    <x:row r="30" ht="44" customHeight="1">
      <x:c r="A30" s="4" t="str">
        <x:v>Options / upgrades</x:v>
      </x:c>
      <x:c r="B30" s="10" t="str">
        <x:v>Unknown</x:v>
      </x:c>
      <x:c r="C30" s="10"/>
      <x:c r="D30" s="15"/>
      <x:c r="E30" s="16" t="str">
        <x:f>IF(OR(AND($B$14&lt;&gt;"Package",$B$14&lt;&gt;"Itemized"),FALSE),"",IF(B30="Extra",IF(F30="OK",D30*IF(C30="Per pod",$B$16,1),""),IF(AND(OR(B30="Included",B30="Not applicable"),F30="OK"),0,"")))</x:f>
      </x:c>
      <x:c r="F30" s="14" t="str">
        <x:f>IF(AND($B$14&lt;&gt;"Package",$B$14&lt;&gt;"Itemized"),"Choose entry method",IF(FALSE,IF(OR(ISNUMBER(D30),D30&lt;&gt;""),"Inactive amount ignored","Not used"),IF(B30="Included",IF(D30&lt;&gt;"","Clear included amount",IF(G30="","Name counted source","OK")),IF(B30="Not applicable",IF(D30&lt;&gt;"","Clear unused amount","OK"),IF(B30="Unknown",IF(D30&lt;&gt;"","Unknown amount ignored","Awaiting quote"),IF(B30&lt;&gt;"Extra","Choose cost status",IF(NOT(ISNUMBER(D30)),"Amount missing",IF(D30&lt;0,"Use net nonnegative cost",IF(AND(C30&lt;&gt;"Per pod",C30&lt;&gt;"Per order"),"Choose charge basis",IF(AND(C30="Per pod",OR(NOT(ISNUMBER($B$16)),$B$16&lt;=0,MOD($B$16,1)&lt;&gt;0)),"Enter whole pod quantity","OK"))))))))))</x:f>
        <x:v>Choose entry method</x:v>
      </x:c>
      <x:c r="G30" s="10"/>
    </x:row>
    <x:row r="31" ht="44" customHeight="1">
      <x:c r="A31" s="4" t="str">
        <x:v>Packing</x:v>
      </x:c>
      <x:c r="B31" s="10" t="str">
        <x:v>Unknown</x:v>
      </x:c>
      <x:c r="C31" s="10"/>
      <x:c r="D31" s="15"/>
      <x:c r="E31" s="16" t="str">
        <x:f>IF(OR(AND($B$14&lt;&gt;"Package",$B$14&lt;&gt;"Itemized"),FALSE),"",IF(B31="Extra",IF(F31="OK",D31*IF(C31="Per pod",$B$16,1),""),IF(AND(OR(B31="Included",B31="Not applicable"),F31="OK"),0,"")))</x:f>
      </x:c>
      <x:c r="F31" s="14" t="str">
        <x:f>IF(AND($B$14&lt;&gt;"Package",$B$14&lt;&gt;"Itemized"),"Choose entry method",IF(FALSE,IF(OR(ISNUMBER(D31),D31&lt;&gt;""),"Inactive amount ignored","Not used"),IF(B31="Included",IF(D31&lt;&gt;"","Clear included amount",IF(G31="","Name counted source","OK")),IF(B31="Not applicable",IF(D31&lt;&gt;"","Clear unused amount","OK"),IF(B31="Unknown",IF(D31&lt;&gt;"","Unknown amount ignored","Awaiting quote"),IF(B31&lt;&gt;"Extra","Choose cost status",IF(NOT(ISNUMBER(D31)),"Amount missing",IF(D31&lt;0,"Use net nonnegative cost",IF(AND(C31&lt;&gt;"Per pod",C31&lt;&gt;"Per order"),"Choose charge basis",IF(AND(C31="Per pod",OR(NOT(ISNUMBER($B$16)),$B$16&lt;=0,MOD($B$16,1)&lt;&gt;0)),"Enter whole pod quantity","OK"))))))))))</x:f>
        <x:v>Choose entry method</x:v>
      </x:c>
      <x:c r="G31" s="10"/>
    </x:row>
    <x:row r="32" ht="44" customHeight="1">
      <x:c r="A32" s="4" t="str">
        <x:v>Freight / delivery</x:v>
      </x:c>
      <x:c r="B32" s="10" t="str">
        <x:v>Unknown</x:v>
      </x:c>
      <x:c r="C32" s="10"/>
      <x:c r="D32" s="15"/>
      <x:c r="E32" s="16" t="str">
        <x:f>IF(OR(AND($B$14&lt;&gt;"Package",$B$14&lt;&gt;"Itemized"),FALSE),"",IF(B32="Extra",IF(F32="OK",D32*IF(C32="Per pod",$B$16,1),""),IF(AND(OR(B32="Included",B32="Not applicable"),F32="OK"),0,"")))</x:f>
      </x:c>
      <x:c r="F32" s="14" t="str">
        <x:f>IF(AND($B$14&lt;&gt;"Package",$B$14&lt;&gt;"Itemized"),"Choose entry method",IF(FALSE,IF(OR(ISNUMBER(D32),D32&lt;&gt;""),"Inactive amount ignored","Not used"),IF(B32="Included",IF(D32&lt;&gt;"","Clear included amount",IF(G32="","Name counted source","OK")),IF(B32="Not applicable",IF(D32&lt;&gt;"","Clear unused amount","OK"),IF(B32="Unknown",IF(D32&lt;&gt;"","Unknown amount ignored","Awaiting quote"),IF(B32&lt;&gt;"Extra","Choose cost status",IF(NOT(ISNUMBER(D32)),"Amount missing",IF(D32&lt;0,"Use net nonnegative cost",IF(AND(C32&lt;&gt;"Per pod",C32&lt;&gt;"Per order"),"Choose charge basis",IF(AND(C32="Per pod",OR(NOT(ISNUMBER($B$16)),$B$16&lt;=0,MOD($B$16,1)&lt;&gt;0)),"Enter whole pod quantity","OK"))))))))))</x:f>
        <x:v>Choose entry method</x:v>
      </x:c>
      <x:c r="G32" s="10"/>
    </x:row>
    <x:row r="33" ht="44" customHeight="1">
      <x:c r="A33" s="4" t="str">
        <x:v>Transport insurance</x:v>
      </x:c>
      <x:c r="B33" s="10" t="str">
        <x:v>Unknown</x:v>
      </x:c>
      <x:c r="C33" s="10"/>
      <x:c r="D33" s="15"/>
      <x:c r="E33" s="16" t="str">
        <x:f>IF(OR(AND($B$14&lt;&gt;"Package",$B$14&lt;&gt;"Itemized"),FALSE),"",IF(B33="Extra",IF(F33="OK",D33*IF(C33="Per pod",$B$16,1),""),IF(AND(OR(B33="Included",B33="Not applicable"),F33="OK"),0,"")))</x:f>
      </x:c>
      <x:c r="F33" s="14" t="str">
        <x:f>IF(AND($B$14&lt;&gt;"Package",$B$14&lt;&gt;"Itemized"),"Choose entry method",IF(FALSE,IF(OR(ISNUMBER(D33),D33&lt;&gt;""),"Inactive amount ignored","Not used"),IF(B33="Included",IF(D33&lt;&gt;"","Clear included amount",IF(G33="","Name counted source","OK")),IF(B33="Not applicable",IF(D33&lt;&gt;"","Clear unused amount","OK"),IF(B33="Unknown",IF(D33&lt;&gt;"","Unknown amount ignored","Awaiting quote"),IF(B33&lt;&gt;"Extra","Choose cost status",IF(NOT(ISNUMBER(D33)),"Amount missing",IF(D33&lt;0,"Use net nonnegative cost",IF(AND(C33&lt;&gt;"Per pod",C33&lt;&gt;"Per order"),"Choose charge basis",IF(AND(C33="Per pod",OR(NOT(ISNUMBER($B$16)),$B$16&lt;=0,MOD($B$16,1)&lt;&gt;0)),"Enter whole pod quantity","OK"))))))))))</x:f>
        <x:v>Choose entry method</x:v>
      </x:c>
      <x:c r="G33" s="10"/>
    </x:row>
    <x:row r="34" ht="44" customHeight="1">
      <x:c r="A34" s="4" t="str">
        <x:v>Taxes / duties</x:v>
      </x:c>
      <x:c r="B34" s="10" t="str">
        <x:v>Unknown</x:v>
      </x:c>
      <x:c r="C34" s="10"/>
      <x:c r="D34" s="15"/>
      <x:c r="E34" s="16" t="str">
        <x:f>IF(OR(AND($B$14&lt;&gt;"Package",$B$14&lt;&gt;"Itemized"),FALSE),"",IF(B34="Extra",IF(F34="OK",D34*IF(C34="Per pod",$B$16,1),""),IF(AND(OR(B34="Included",B34="Not applicable"),F34="OK"),0,"")))</x:f>
      </x:c>
      <x:c r="F34" s="14" t="str">
        <x:f>IF(AND($B$14&lt;&gt;"Package",$B$14&lt;&gt;"Itemized"),"Choose entry method",IF(FALSE,IF(OR(ISNUMBER(D34),D34&lt;&gt;""),"Inactive amount ignored","Not used"),IF(B34="Included",IF(D34&lt;&gt;"","Clear included amount",IF(G34="","Name counted source","OK")),IF(B34="Not applicable",IF(D34&lt;&gt;"","Clear unused amount","OK"),IF(B34="Unknown",IF(D34&lt;&gt;"","Unknown amount ignored","Awaiting quote"),IF(B34&lt;&gt;"Extra","Choose cost status",IF(NOT(ISNUMBER(D34)),"Amount missing",IF(D34&lt;0,"Use net nonnegative cost",IF(AND(C34&lt;&gt;"Per pod",C34&lt;&gt;"Per order"),"Choose charge basis",IF(AND(C34="Per pod",OR(NOT(ISNUMBER($B$16)),$B$16&lt;=0,MOD($B$16,1)&lt;&gt;0)),"Enter whole pod quantity","OK"))))))))))</x:f>
        <x:v>Choose entry method</x:v>
      </x:c>
      <x:c r="G34" s="10"/>
    </x:row>
    <x:row r="35" ht="44" customHeight="1">
      <x:c r="A35" s="4" t="str">
        <x:v>Unloading / room movement</x:v>
      </x:c>
      <x:c r="B35" s="10" t="str">
        <x:v>Unknown</x:v>
      </x:c>
      <x:c r="C35" s="10"/>
      <x:c r="D35" s="15"/>
      <x:c r="E35" s="16" t="str">
        <x:f>IF(OR(AND($B$14&lt;&gt;"Package",$B$14&lt;&gt;"Itemized"),FALSE),"",IF(B35="Extra",IF(F35="OK",D35*IF(C35="Per pod",$B$16,1),""),IF(AND(OR(B35="Included",B35="Not applicable"),F35="OK"),0,"")))</x:f>
      </x:c>
      <x:c r="F35" s="14" t="str">
        <x:f>IF(AND($B$14&lt;&gt;"Package",$B$14&lt;&gt;"Itemized"),"Choose entry method",IF(FALSE,IF(OR(ISNUMBER(D35),D35&lt;&gt;""),"Inactive amount ignored","Not used"),IF(B35="Included",IF(D35&lt;&gt;"","Clear included amount",IF(G35="","Name counted source","OK")),IF(B35="Not applicable",IF(D35&lt;&gt;"","Clear unused amount","OK"),IF(B35="Unknown",IF(D35&lt;&gt;"","Unknown amount ignored","Awaiting quote"),IF(B35&lt;&gt;"Extra","Choose cost status",IF(NOT(ISNUMBER(D35)),"Amount missing",IF(D35&lt;0,"Use net nonnegative cost",IF(AND(C35&lt;&gt;"Per pod",C35&lt;&gt;"Per order"),"Choose charge basis",IF(AND(C35="Per pod",OR(NOT(ISNUMBER($B$16)),$B$16&lt;=0,MOD($B$16,1)&lt;&gt;0)),"Enter whole pod quantity","OK"))))))))))</x:f>
        <x:v>Choose entry method</x:v>
      </x:c>
      <x:c r="G35" s="10"/>
    </x:row>
    <x:row r="36" ht="44" customHeight="1">
      <x:c r="A36" s="4" t="str">
        <x:v>Assembly</x:v>
      </x:c>
      <x:c r="B36" s="10" t="str">
        <x:v>Unknown</x:v>
      </x:c>
      <x:c r="C36" s="10"/>
      <x:c r="D36" s="15"/>
      <x:c r="E36" s="16" t="str">
        <x:f>IF(OR(AND($B$14&lt;&gt;"Package",$B$14&lt;&gt;"Itemized"),FALSE),"",IF(B36="Extra",IF(F36="OK",D36*IF(C36="Per pod",$B$16,1),""),IF(AND(OR(B36="Included",B36="Not applicable"),F36="OK"),0,"")))</x:f>
      </x:c>
      <x:c r="F36" s="14" t="str">
        <x:f>IF(AND($B$14&lt;&gt;"Package",$B$14&lt;&gt;"Itemized"),"Choose entry method",IF(FALSE,IF(OR(ISNUMBER(D36),D36&lt;&gt;""),"Inactive amount ignored","Not used"),IF(B36="Included",IF(D36&lt;&gt;"","Clear included amount",IF(G36="","Name counted source","OK")),IF(B36="Not applicable",IF(D36&lt;&gt;"","Clear unused amount","OK"),IF(B36="Unknown",IF(D36&lt;&gt;"","Unknown amount ignored","Awaiting quote"),IF(B36&lt;&gt;"Extra","Choose cost status",IF(NOT(ISNUMBER(D36)),"Amount missing",IF(D36&lt;0,"Use net nonnegative cost",IF(AND(C36&lt;&gt;"Per pod",C36&lt;&gt;"Per order"),"Choose charge basis",IF(AND(C36="Per pod",OR(NOT(ISNUMBER($B$16)),$B$16&lt;=0,MOD($B$16,1)&lt;&gt;0)),"Enter whole pod quantity","OK"))))))))))</x:f>
        <x:v>Choose entry method</x:v>
      </x:c>
      <x:c r="G36" s="10"/>
    </x:row>
    <x:row r="37" ht="44" customHeight="1">
      <x:c r="A37" s="4" t="str">
        <x:v>Site connections / work</x:v>
      </x:c>
      <x:c r="B37" s="10" t="str">
        <x:v>Unknown</x:v>
      </x:c>
      <x:c r="C37" s="10"/>
      <x:c r="D37" s="15"/>
      <x:c r="E37" s="16" t="str">
        <x:f>IF(OR(AND($B$14&lt;&gt;"Package",$B$14&lt;&gt;"Itemized"),FALSE),"",IF(B37="Extra",IF(F37="OK",D37*IF(C37="Per pod",$B$16,1),""),IF(AND(OR(B37="Included",B37="Not applicable"),F37="OK"),0,"")))</x:f>
      </x:c>
      <x:c r="F37" s="14" t="str">
        <x:f>IF(AND($B$14&lt;&gt;"Package",$B$14&lt;&gt;"Itemized"),"Choose entry method",IF(FALSE,IF(OR(ISNUMBER(D37),D37&lt;&gt;""),"Inactive amount ignored","Not used"),IF(B37="Included",IF(D37&lt;&gt;"","Clear included amount",IF(G37="","Name counted source","OK")),IF(B37="Not applicable",IF(D37&lt;&gt;"","Clear unused amount","OK"),IF(B37="Unknown",IF(D37&lt;&gt;"","Unknown amount ignored","Awaiting quote"),IF(B37&lt;&gt;"Extra","Choose cost status",IF(NOT(ISNUMBER(D37)),"Amount missing",IF(D37&lt;0,"Use net nonnegative cost",IF(AND(C37&lt;&gt;"Per pod",C37&lt;&gt;"Per order"),"Choose charge basis",IF(AND(C37="Per pod",OR(NOT(ISNUMBER($B$16)),$B$16&lt;=0,MOD($B$16,1)&lt;&gt;0)),"Enter whole pod quantity","OK"))))))))))</x:f>
        <x:v>Choose entry method</x:v>
      </x:c>
      <x:c r="G37" s="10"/>
    </x:row>
    <x:row r="38" ht="44" customHeight="1">
      <x:c r="A38" s="10" t="str">
        <x:v>Other cost 1</x:v>
      </x:c>
      <x:c r="B38" s="10" t="str">
        <x:v>Unknown</x:v>
      </x:c>
      <x:c r="C38" s="10"/>
      <x:c r="D38" s="15"/>
      <x:c r="E38" s="16" t="str">
        <x:f>IF(OR(AND($B$14&lt;&gt;"Package",$B$14&lt;&gt;"Itemized"),FALSE),"",IF(B38="Extra",IF(F38="OK",D38*IF(C38="Per pod",$B$16,1),""),IF(AND(OR(B38="Included",B38="Not applicable"),F38="OK"),0,"")))</x:f>
      </x:c>
      <x:c r="F38" s="14" t="str">
        <x:f>IF(AND($B$14&lt;&gt;"Package",$B$14&lt;&gt;"Itemized"),"Choose entry method",IF(FALSE,IF(OR(ISNUMBER(D38),D38&lt;&gt;""),"Inactive amount ignored","Not used"),IF(B38="Included",IF(D38&lt;&gt;"","Clear included amount",IF(G38="","Name counted source","OK")),IF(B38="Not applicable",IF(D38&lt;&gt;"","Clear unused amount","OK"),IF(B38="Unknown",IF(D38&lt;&gt;"","Unknown amount ignored","Awaiting quote"),IF(B38&lt;&gt;"Extra","Choose cost status",IF(NOT(ISNUMBER(D38)),"Amount missing",IF(D38&lt;0,"Use net nonnegative cost",IF(AND(C38&lt;&gt;"Per pod",C38&lt;&gt;"Per order"),"Choose charge basis",IF(AND(C38="Per pod",OR(NOT(ISNUMBER($B$16)),$B$16&lt;=0,MOD($B$16,1)&lt;&gt;0)),"Enter whole pod quantity","OK"))))))))))</x:f>
        <x:v>Choose entry method</x:v>
      </x:c>
      <x:c r="G38" s="10"/>
    </x:row>
    <x:row r="39" ht="44" customHeight="1">
      <x:c r="A39" s="10" t="str">
        <x:v>Other cost 2</x:v>
      </x:c>
      <x:c r="B39" s="10" t="str">
        <x:v>Unknown</x:v>
      </x:c>
      <x:c r="C39" s="10"/>
      <x:c r="D39" s="15"/>
      <x:c r="E39" s="16" t="str">
        <x:f>IF(OR(AND($B$14&lt;&gt;"Package",$B$14&lt;&gt;"Itemized"),FALSE),"",IF(B39="Extra",IF(F39="OK",D39*IF(C39="Per pod",$B$16,1),""),IF(AND(OR(B39="Included",B39="Not applicable"),F39="OK"),0,"")))</x:f>
      </x:c>
      <x:c r="F39" s="14" t="str">
        <x:f>IF(AND($B$14&lt;&gt;"Package",$B$14&lt;&gt;"Itemized"),"Choose entry method",IF(FALSE,IF(OR(ISNUMBER(D39),D39&lt;&gt;""),"Inactive amount ignored","Not used"),IF(B39="Included",IF(D39&lt;&gt;"","Clear included amount",IF(G39="","Name counted source","OK")),IF(B39="Not applicable",IF(D39&lt;&gt;"","Clear unused amount","OK"),IF(B39="Unknown",IF(D39&lt;&gt;"","Unknown amount ignored","Awaiting quote"),IF(B39&lt;&gt;"Extra","Choose cost status",IF(NOT(ISNUMBER(D39)),"Amount missing",IF(D39&lt;0,"Use net nonnegative cost",IF(AND(C39&lt;&gt;"Per pod",C39&lt;&gt;"Per order"),"Choose charge basis",IF(AND(C39="Per pod",OR(NOT(ISNUMBER($B$16)),$B$16&lt;=0,MOD($B$16,1)&lt;&gt;0)),"Enter whole pod quantity","OK"))))))))))</x:f>
        <x:v>Choose entry method</x:v>
      </x:c>
      <x:c r="G39" s="10"/>
    </x:row>
    <x:row r="40" ht="24" customHeight="1">
      <x:c r="A40" s="17" t="str">
        <x:v>Known cost subtotal</x:v>
      </x:c>
      <x:c r="B40" s="18" t="str">
        <x:f>IF(COUNT(E26:E39)=0,"",SUM(E26:E39))</x:f>
      </x:c>
      <x:c r="C40" s="17"/>
      <x:c r="D40" s="17"/>
      <x:c r="E40" s="17"/>
      <x:c r="F40" s="17"/>
      <x:c r="G40" s="17"/>
    </x:row>
    <x:row r="41" ht="24" customHeight="1">
      <x:c r="A41" s="17" t="str">
        <x:v>Unresolved cost rows</x:v>
      </x:c>
      <x:c r="B41" s="17" t="n">
        <x:f>ROWS(F26:F39)-COUNTIFS(F26:F39,"OK")-COUNTIFS(F26:F39,"Not used")</x:f>
        <x:v>14</x:v>
      </x:c>
      <x:c r="C41" s="17"/>
      <x:c r="D41" s="17"/>
      <x:c r="E41" s="17"/>
      <x:c r="F41" s="17"/>
      <x:c r="G41" s="17"/>
    </x:row>
    <x:row r="42" ht="35" customHeight="1">
      <x:c r="A42" s="17" t="str">
        <x:v>Cost entry status</x:v>
      </x:c>
      <x:c r="B42" s="19" t="str">
        <x:f>IF(B41&gt;0,"Incomplete: known costs only",IF(B23&lt;&gt;"Yes","Verify one currency","Listed costs entered; review scope"))</x:f>
        <x:v>Incomplete: known costs only</x:v>
      </x:c>
      <x:c r="C42" s="19"/>
      <x:c r="D42" s="17"/>
      <x:c r="E42" s="17"/>
      <x:c r="F42" s="17"/>
      <x:c r="G42" s="17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  <x:row r="45" ht="24" customHeight="1">
      <x:c r="A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</x:sheetData>
  <x:mergeCells>
    <x:mergeCell ref="A3:G3"/>
    <x:mergeCell ref="D5:G6"/>
    <x:mergeCell ref="D10:G12"/>
    <x:mergeCell ref="D13:G15"/>
    <x:mergeCell ref="D16:G18"/>
    <x:mergeCell ref="D19:G21"/>
    <x:mergeCell ref="D22:G23"/>
    <x:mergeCell ref="B42:C42"/>
    <x:mergeCell ref="A44:G45"/>
  </x:mergeCells>
  <x:conditionalFormatting sqref="F26:F39">
    <x:cfRule type="expression" dxfId="1" priority="1">
      <x:formula>AND(F26&lt;&gt;"OK",F26&lt;&gt;"Not used")</x:formula>
    </x:cfRule>
  </x:conditionalFormatting>
  <x:dataValidations count="6">
    <x:dataValidation type="list" sqref="B14">
      <x:formula1>"Package,Itemized"</x:formula1>
    </x:dataValidation>
    <x:dataValidation type="list" sqref="B23">
      <x:formula1>"Not reviewed,Yes,No"</x:formula1>
    </x:dataValidation>
    <x:dataValidation type="whole" operator="greaterThan" sqref="B16">
      <x:formula1>0</x:formula1>
    </x:dataValidation>
    <x:dataValidation type="list" sqref="B26:B39">
      <x:formula1>"Included,Extra,Unknown,Not applicable"</x:formula1>
    </x:dataValidation>
    <x:dataValidation type="list" sqref="C26:C39">
      <x:formula1>"Per pod,Per order"</x:formula1>
    </x:dataValidation>
    <x:dataValidation type="decimal" operator="greaterThanOrEqual" sqref="D26:D39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3969B"/>
  </x:sheetPr>
  <x:sheetViews>
    <x:sheetView showGridLines="0" workbookViewId="0"/>
  </x:sheetViews>
  <x:sheetFormatPr defaultRowHeight="15"/>
  <x:cols>
    <x:col min="1" max="1" width="31" hidden="0" customWidth="1"/>
    <x:col min="2" max="2" width="29" hidden="0" customWidth="1"/>
    <x:col min="3" max="3" width="18" hidden="0" customWidth="1"/>
    <x:col min="4" max="4" width="16" hidden="0" customWidth="1"/>
    <x:col min="5" max="5" width="18" hidden="0" customWidth="1"/>
    <x:col min="6" max="6" width="26" hidden="0" customWidth="1"/>
    <x:col min="7" max="7" width="3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Hypothetical example: package quote</x:v>
      </x:c>
      <x:c r="B2" s="2"/>
      <x:c r="C2" s="2"/>
      <x:c r="D2" s="2"/>
      <x:c r="E2" s="2"/>
      <x:c r="F2" s="2"/>
      <x:c r="G2" s="2"/>
    </x:row>
    <x:row r="3" ht="24" customHeight="1">
      <x:c r="A3" s="4" t="str">
        <x:v>Yellow cells are inputs. Grey cells calculate. Keep supplier wording and references; enter each charge once.</x:v>
      </x:c>
      <x:c r="B3" s="4" t="str">
        <x:v>Yellow cells are inputs. Grey cells calculate. Keep supplier wording and references; enter each charge once.</x:v>
      </x:c>
      <x:c r="C3" s="4" t="str">
        <x:v>Yellow cells are inputs. Grey cells calculate. Keep supplier wording and references; enter each charge once.</x:v>
      </x:c>
      <x:c r="D3" s="4" t="str">
        <x:v>Yellow cells are inputs. Grey cells calculate. Keep supplier wording and references; enter each charge once.</x:v>
      </x:c>
      <x:c r="E3" s="4" t="str">
        <x:v>Yellow cells are inputs. Grey cells calculate. Keep supplier wording and references; enter each charge once.</x:v>
      </x:c>
      <x:c r="F3" s="4" t="str">
        <x:v>Yellow cells are inputs. Grey cells calculate. Keep supplier wording and references; enter each charge once.</x:v>
      </x:c>
      <x:c r="G3" s="4" t="str">
        <x:v>Yellow cells are inputs. Grey cells calculate. Keep supplier wording and references; enter each charge once.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 t="str">
        <x:v>Known cost subtotal</x:v>
      </x:c>
      <x:c r="B5" s="5" t="n">
        <x:f>IF(B40="","",B40)</x:f>
        <x:v>2700</x:v>
      </x:c>
      <x:c r="C5" s="2"/>
      <x:c r="D5" s="4" t="str">
        <x:v>HYPOTHETICAL ONLY. Both known subtotals are 2,700 CU: 2 x 1,200 + 300, or 2 x 1,000 + 2 x 200 + 300. Taxes are unknown. Neither is a complete delivered total.</x:v>
      </x:c>
      <x:c r="E5" s="4" t="str">
        <x:v>HYPOTHETICAL ONLY. Both known subtotals are 2,700 CU: 2 x 1,200 + 300, or 2 x 1,000 + 2 x 200 + 300. Taxes are unknown. Neither is a complete delivered total.</x:v>
      </x:c>
      <x:c r="F5" s="4" t="str">
        <x:v>HYPOTHETICAL ONLY. Both known subtotals are 2,700 CU: 2 x 1,200 + 300, or 2 x 1,000 + 2 x 200 + 300. Taxes are unknown. Neither is a complete delivered total.</x:v>
      </x:c>
      <x:c r="G5" s="4" t="str">
        <x:v>HYPOTHETICAL ONLY. Both known subtotals are 2,700 CU: 2 x 1,200 + 300, or 2 x 1,000 + 2 x 200 + 300. Taxes are unknown. Neither is a complete delivered total.</x:v>
      </x:c>
    </x:row>
    <x:row r="6" ht="24" customHeight="1">
      <x:c r="A6" s="2" t="str">
        <x:v>Unresolved cost rows</x:v>
      </x:c>
      <x:c r="B6" s="2" t="n">
        <x:f>B41</x:f>
        <x:v>1</x:v>
      </x:c>
      <x:c r="C6" s="2"/>
      <x:c r="D6" s="4" t="str">
        <x:v>HYPOTHETICAL ONLY. Both known subtotals are 2,700 CU: 2 x 1,200 + 300, or 2 x 1,000 + 2 x 200 + 300. Taxes are unknown. Neither is a complete delivered total.</x:v>
      </x:c>
      <x:c r="E6" s="4" t="str">
        <x:v>HYPOTHETICAL ONLY. Both known subtotals are 2,700 CU: 2 x 1,200 + 300, or 2 x 1,000 + 2 x 200 + 300. Taxes are unknown. Neither is a complete delivered total.</x:v>
      </x:c>
      <x:c r="F6" s="4" t="str">
        <x:v>HYPOTHETICAL ONLY. Both known subtotals are 2,700 CU: 2 x 1,200 + 300, or 2 x 1,000 + 2 x 200 + 300. Taxes are unknown. Neither is a complete delivered total.</x:v>
      </x:c>
      <x:c r="G6" s="4" t="str">
        <x:v>HYPOTHETICAL ONLY. Both known subtotals are 2,700 CU: 2 x 1,200 + 300, or 2 x 1,000 + 2 x 200 + 300. Taxes are unknown. Neither is a complete delivered total.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7" t="str">
        <x:v>Quote details</x:v>
      </x:c>
      <x:c r="B8" s="7"/>
      <x:c r="C8" s="7"/>
      <x:c r="D8" s="7"/>
      <x:c r="E8" s="7"/>
      <x:c r="F8" s="7"/>
      <x:c r="G8" s="7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 t="str">
        <x:v>Supplier / quote label</x:v>
      </x:c>
      <x:c r="B10" s="10" t="str">
        <x:v>Illustrative supplier A</x:v>
      </x:c>
      <x:c r="C10" s="2"/>
      <x:c r="D10" s="4" t="str">
        <x:v>Package: enter the single package price in its row. Mark components already in that price Included. The pod-base row is ignored.</x:v>
      </x:c>
      <x:c r="E10" s="4" t="str">
        <x:v>Package: enter the single package price in its row. Mark components already in that price Included. The pod-base row is ignored.</x:v>
      </x:c>
      <x:c r="F10" s="4" t="str">
        <x:v>Package: enter the single package price in its row. Mark components already in that price Included. The pod-base row is ignored.</x:v>
      </x:c>
      <x:c r="G10" s="4" t="str">
        <x:v>Package: enter the single package price in its row. Mark components already in that price Included. The pod-base row is ignored.</x:v>
      </x:c>
    </x:row>
    <x:row r="11" ht="24" customHeight="1">
      <x:c r="A11" s="2" t="str">
        <x:v>Quote date</x:v>
      </x:c>
      <x:c r="B11" s="11" t="d">
        <x:v>2026-01-15T00:00:00.000Z</x:v>
      </x:c>
      <x:c r="C11" s="2"/>
      <x:c r="D11" s="4" t="str">
        <x:v>Package: enter the single package price in its row. Mark components already in that price Included. The pod-base row is ignored.</x:v>
      </x:c>
      <x:c r="E11" s="4" t="str">
        <x:v>Package: enter the single package price in its row. Mark components already in that price Included. The pod-base row is ignored.</x:v>
      </x:c>
      <x:c r="F11" s="4" t="str">
        <x:v>Package: enter the single package price in its row. Mark components already in that price Included. The pod-base row is ignored.</x:v>
      </x:c>
      <x:c r="G11" s="4" t="str">
        <x:v>Package: enter the single package price in its row. Mark components already in that price Included. The pod-base row is ignored.</x:v>
      </x:c>
    </x:row>
    <x:row r="12" ht="24" customHeight="1">
      <x:c r="A12" s="2" t="str">
        <x:v>Quote revision / reference</x:v>
      </x:c>
      <x:c r="B12" s="10" t="str">
        <x:v>EXAMPLE ONLY - version 1</x:v>
      </x:c>
      <x:c r="C12" s="2"/>
      <x:c r="D12" s="4" t="str">
        <x:v>Package: enter the single package price in its row. Mark components already in that price Included. The pod-base row is ignored.</x:v>
      </x:c>
      <x:c r="E12" s="4" t="str">
        <x:v>Package: enter the single package price in its row. Mark components already in that price Included. The pod-base row is ignored.</x:v>
      </x:c>
      <x:c r="F12" s="4" t="str">
        <x:v>Package: enter the single package price in its row. Mark components already in that price Included. The pod-base row is ignored.</x:v>
      </x:c>
      <x:c r="G12" s="4" t="str">
        <x:v>Package: enter the single package price in its row. Mark components already in that price Included. The pod-base row is ignored.</x:v>
      </x:c>
    </x:row>
    <x:row r="13" ht="24" customHeight="1">
      <x:c r="A13" s="2" t="str">
        <x:v>Currency code</x:v>
      </x:c>
      <x:c r="B13" s="10" t="str">
        <x:v>CU (hypothetical)</x:v>
      </x:c>
      <x:c r="C13" s="2"/>
      <x:c r="D13" s="4" t="str">
        <x:v>Itemized: enter the pod price in Pod base and separately charged items as Extra. The package row is ignored. Do not enter a supplier grand total as another charge.</x:v>
      </x:c>
      <x:c r="E13" s="4" t="str">
        <x:v>Itemized: enter the pod price in Pod base and separately charged items as Extra. The package row is ignored. Do not enter a supplier grand total as another charge.</x:v>
      </x:c>
      <x:c r="F13" s="4" t="str">
        <x:v>Itemized: enter the pod price in Pod base and separately charged items as Extra. The package row is ignored. Do not enter a supplier grand total as another charge.</x:v>
      </x:c>
      <x:c r="G13" s="4" t="str">
        <x:v>Itemized: enter the pod price in Pod base and separately charged items as Extra. The package row is ignored. Do not enter a supplier grand total as another charge.</x:v>
      </x:c>
    </x:row>
    <x:row r="14" ht="24" customHeight="1">
      <x:c r="A14" s="2" t="str">
        <x:v>Entry method</x:v>
      </x:c>
      <x:c r="B14" s="10" t="str">
        <x:v>Package</x:v>
      </x:c>
      <x:c r="C14" s="2"/>
      <x:c r="D14" s="4" t="str">
        <x:v>Itemized: enter the pod price in Pod base and separately charged items as Extra. The package row is ignored. Do not enter a supplier grand total as another charge.</x:v>
      </x:c>
      <x:c r="E14" s="4" t="str">
        <x:v>Itemized: enter the pod price in Pod base and separately charged items as Extra. The package row is ignored. Do not enter a supplier grand total as another charge.</x:v>
      </x:c>
      <x:c r="F14" s="4" t="str">
        <x:v>Itemized: enter the pod price in Pod base and separately charged items as Extra. The package row is ignored. Do not enter a supplier grand total as another charge.</x:v>
      </x:c>
      <x:c r="G14" s="4" t="str">
        <x:v>Itemized: enter the pod price in Pod base and separately charged items as Extra. The package row is ignored. Do not enter a supplier grand total as another charge.</x:v>
      </x:c>
    </x:row>
    <x:row r="15" ht="24" customHeight="1">
      <x:c r="A15" s="2" t="str">
        <x:v>Model / configuration</x:v>
      </x:c>
      <x:c r="B15" s="10" t="str">
        <x:v>Illustrative office pod</x:v>
      </x:c>
      <x:c r="C15" s="2"/>
      <x:c r="D15" s="4" t="str">
        <x:v>Itemized: enter the pod price in Pod base and separately charged items as Extra. The package row is ignored. Do not enter a supplier grand total as another charge.</x:v>
      </x:c>
      <x:c r="E15" s="4" t="str">
        <x:v>Itemized: enter the pod price in Pod base and separately charged items as Extra. The package row is ignored. Do not enter a supplier grand total as another charge.</x:v>
      </x:c>
      <x:c r="F15" s="4" t="str">
        <x:v>Itemized: enter the pod price in Pod base and separately charged items as Extra. The package row is ignored. Do not enter a supplier grand total as another charge.</x:v>
      </x:c>
      <x:c r="G15" s="4" t="str">
        <x:v>Itemized: enter the pod price in Pod base and separately charged items as Extra. The package row is ignored. Do not enter a supplier grand total as another charge.</x:v>
      </x:c>
    </x:row>
    <x:row r="16" ht="24" customHeight="1">
      <x:c r="A16" s="2" t="str">
        <x:v>Pod quantity</x:v>
      </x:c>
      <x:c r="B16" s="12" t="n">
        <x:v>2</x:v>
      </x:c>
      <x:c r="C16" s="2"/>
      <x:c r="D16" s="4" t="str">
        <x:v>Per pod multiplies the amount by pod quantity. Per order stays fixed. For mixed models or accessory quantities, enter the calculated whole-line amount as Per order and document the units.</x:v>
      </x:c>
      <x:c r="E16" s="4" t="str">
        <x:v>Per pod multiplies the amount by pod quantity. Per order stays fixed. For mixed models or accessory quantities, enter the calculated whole-line amount as Per order and document the units.</x:v>
      </x:c>
      <x:c r="F16" s="4" t="str">
        <x:v>Per pod multiplies the amount by pod quantity. Per order stays fixed. For mixed models or accessory quantities, enter the calculated whole-line amount as Per order and document the units.</x:v>
      </x:c>
      <x:c r="G16" s="4" t="str">
        <x:v>Per pod multiplies the amount by pod quantity. Per order stays fixed. For mixed models or accessory quantities, enter the calculated whole-line amount as Per order and document the units.</x:v>
      </x:c>
    </x:row>
    <x:row r="17" ht="51" customHeight="1">
      <x:c r="A17" s="2" t="str">
        <x:v>Intended work</x:v>
      </x:c>
      <x:c r="B17" s="10" t="str">
        <x:v>Private video calls</x:v>
      </x:c>
      <x:c r="C17" s="2"/>
      <x:c r="D17" s="4" t="str">
        <x:v>Per pod multiplies the amount by pod quantity. Per order stays fixed. For mixed models or accessory quantities, enter the calculated whole-line amount as Per order and document the units.</x:v>
      </x:c>
      <x:c r="E17" s="4" t="str">
        <x:v>Per pod multiplies the amount by pod quantity. Per order stays fixed. For mixed models or accessory quantities, enter the calculated whole-line amount as Per order and document the units.</x:v>
      </x:c>
      <x:c r="F17" s="4" t="str">
        <x:v>Per pod multiplies the amount by pod quantity. Per order stays fixed. For mixed models or accessory quantities, enter the calculated whole-line amount as Per order and document the units.</x:v>
      </x:c>
      <x:c r="G17" s="4" t="str">
        <x:v>Per pod multiplies the amount by pod quantity. Per order stays fixed. For mixed models or accessory quantities, enter the calculated whole-line amount as Per order and document the units.</x:v>
      </x:c>
    </x:row>
    <x:row r="18" ht="51" customHeight="1">
      <x:c r="A18" s="2" t="str">
        <x:v>Furniture scope</x:v>
      </x:c>
      <x:c r="B18" s="10" t="str">
        <x:v>One desk and seat per pod</x:v>
      </x:c>
      <x:c r="C18" s="2"/>
      <x:c r="D18" s="4" t="str">
        <x:v>Per pod multiplies the amount by pod quantity. Per order stays fixed. For mixed models or accessory quantities, enter the calculated whole-line amount as Per order and document the units.</x:v>
      </x:c>
      <x:c r="E18" s="4" t="str">
        <x:v>Per pod multiplies the amount by pod quantity. Per order stays fixed. For mixed models or accessory quantities, enter the calculated whole-line amount as Per order and document the units.</x:v>
      </x:c>
      <x:c r="F18" s="4" t="str">
        <x:v>Per pod multiplies the amount by pod quantity. Per order stays fixed. For mixed models or accessory quantities, enter the calculated whole-line amount as Per order and document the units.</x:v>
      </x:c>
      <x:c r="G18" s="4" t="str">
        <x:v>Per pod multiplies the amount by pod quantity. Per order stays fixed. For mixed models or accessory quantities, enter the calculated whole-line amount as Per order and document the units.</x:v>
      </x:c>
    </x:row>
    <x:row r="19" ht="51" customHeight="1">
      <x:c r="A19" s="2" t="str">
        <x:v>Equipment scope</x:v>
      </x:c>
      <x:c r="B19" s="10" t="str">
        <x:v>Buyer keeps own laptop</x:v>
      </x:c>
      <x:c r="C19" s="2"/>
      <x:c r="D19" s="4" t="str">
        <x:v>Included adds nothing: name the counted package or line covering it. Extra needs a numeric amount and basis. Enter 0 only when confirmed free. Unknown is not zero. Not applicable means outside the agreed scope.</x:v>
      </x:c>
      <x:c r="E19" s="4" t="str">
        <x:v>Included adds nothing: name the counted package or line covering it. Extra needs a numeric amount and basis. Enter 0 only when confirmed free. Unknown is not zero. Not applicable means outside the agreed scope.</x:v>
      </x:c>
      <x:c r="F19" s="4" t="str">
        <x:v>Included adds nothing: name the counted package or line covering it. Extra needs a numeric amount and basis. Enter 0 only when confirmed free. Unknown is not zero. Not applicable means outside the agreed scope.</x:v>
      </x:c>
      <x:c r="G19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0" ht="51" customHeight="1">
      <x:c r="A20" s="2" t="str">
        <x:v>Delivery endpoint</x:v>
      </x:c>
      <x:c r="B20" s="10" t="str">
        <x:v>Delivered to loading bay</x:v>
      </x:c>
      <x:c r="C20" s="2"/>
      <x:c r="D20" s="4" t="str">
        <x:v>Included adds nothing: name the counted package or line covering it. Extra needs a numeric amount and basis. Enter 0 only when confirmed free. Unknown is not zero. Not applicable means outside the agreed scope.</x:v>
      </x:c>
      <x:c r="E20" s="4" t="str">
        <x:v>Included adds nothing: name the counted package or line covering it. Extra needs a numeric amount and basis. Enter 0 only when confirmed free. Unknown is not zero. Not applicable means outside the agreed scope.</x:v>
      </x:c>
      <x:c r="F20" s="4" t="str">
        <x:v>Included adds nothing: name the counted package or line covering it. Extra needs a numeric amount and basis. Enter 0 only when confirmed free. Unknown is not zero. Not applicable means outside the agreed scope.</x:v>
      </x:c>
      <x:c r="G20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1" ht="51" customHeight="1">
      <x:c r="A21" s="2" t="str">
        <x:v>Tax basis / treatment</x:v>
      </x:c>
      <x:c r="B21" s="10" t="str">
        <x:v>Taxes not yet quoted</x:v>
      </x:c>
      <x:c r="C21" s="2"/>
      <x:c r="D21" s="4" t="str">
        <x:v>Included adds nothing: name the counted package or line covering it. Extra needs a numeric amount and basis. Enter 0 only when confirmed free. Unknown is not zero. Not applicable means outside the agreed scope.</x:v>
      </x:c>
      <x:c r="E21" s="4" t="str">
        <x:v>Included adds nothing: name the counted package or line covering it. Extra needs a numeric amount and basis. Enter 0 only when confirmed free. Unknown is not zero. Not applicable means outside the agreed scope.</x:v>
      </x:c>
      <x:c r="F21" s="4" t="str">
        <x:v>Included adds nothing: name the counted package or line covering it. Extra needs a numeric amount and basis. Enter 0 only when confirmed free. Unknown is not zero. Not applicable means outside the agreed scope.</x:v>
      </x:c>
      <x:c r="G21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22" ht="51" customHeight="1">
      <x:c r="A22" s="2" t="str">
        <x:v>Open questions / differences</x:v>
      </x:c>
      <x:c r="B22" s="10" t="str">
        <x:v>Room movement and assembly excluded by plan</x:v>
      </x:c>
      <x:c r="C22" s="2"/>
      <x:c r="D22" s="4" t="str">
        <x:v>Use one currency per quote. No exchange-rate or tax calculation is provided. Compare tax treatment and delivery endpoint separately.</x:v>
      </x:c>
      <x:c r="E22" s="4" t="str">
        <x:v>Use one currency per quote. No exchange-rate or tax calculation is provided. Compare tax treatment and delivery endpoint separately.</x:v>
      </x:c>
      <x:c r="F22" s="4" t="str">
        <x:v>Use one currency per quote. No exchange-rate or tax calculation is provided. Compare tax treatment and delivery endpoint separately.</x:v>
      </x:c>
      <x:c r="G22" s="4" t="str">
        <x:v>Use one currency per quote. No exchange-rate or tax calculation is provided. Compare tax treatment and delivery endpoint separately.</x:v>
      </x:c>
    </x:row>
    <x:row r="23" ht="24" customHeight="1">
      <x:c r="A23" s="2" t="str">
        <x:v>All amounts in this currency?</x:v>
      </x:c>
      <x:c r="B23" s="10" t="str">
        <x:v>Yes</x:v>
      </x:c>
      <x:c r="C23" s="2"/>
      <x:c r="D23" s="4" t="str">
        <x:v>Use one currency per quote. No exchange-rate or tax calculation is provided. Compare tax treatment and delivery endpoint separately.</x:v>
      </x:c>
      <x:c r="E23" s="4" t="str">
        <x:v>Use one currency per quote. No exchange-rate or tax calculation is provided. Compare tax treatment and delivery endpoint separately.</x:v>
      </x:c>
      <x:c r="F23" s="4" t="str">
        <x:v>Use one currency per quote. No exchange-rate or tax calculation is provided. Compare tax treatment and delivery endpoint separately.</x:v>
      </x:c>
      <x:c r="G23" s="4" t="str">
        <x:v>Use one currency per quote. No exchange-rate or tax calculation is provided. Compare tax treatment and delivery endpoint separately.</x:v>
      </x:c>
    </x:row>
    <x:row r="24" ht="24" customHeight="1">
      <x:c r="A24" s="2"/>
      <x:c r="B24" s="2"/>
      <x:c r="C24" s="2"/>
      <x:c r="D24" s="2"/>
      <x:c r="E24" s="2"/>
      <x:c r="F24" s="2"/>
      <x:c r="G24" s="2"/>
    </x:row>
    <x:row r="25" ht="34" customHeight="1">
      <x:c r="A25" s="13" t="str">
        <x:v>Cost item</x:v>
      </x:c>
      <x:c r="B25" s="13" t="str">
        <x:v>Cost status</x:v>
      </x:c>
      <x:c r="C25" s="13" t="str">
        <x:v>Charge basis</x:v>
      </x:c>
      <x:c r="D25" s="13" t="str">
        <x:v>Amount</x:v>
      </x:c>
      <x:c r="E25" s="13" t="str">
        <x:v>Counted amount</x:v>
      </x:c>
      <x:c r="F25" s="13" t="str">
        <x:v>Input status</x:v>
      </x:c>
      <x:c r="G25" s="13" t="str">
        <x:v>Source line / inclusion / open issue</x:v>
      </x:c>
    </x:row>
    <x:row r="26" ht="44" customHeight="1">
      <x:c r="A26" s="4" t="str">
        <x:v>Package price</x:v>
      </x:c>
      <x:c r="B26" s="10" t="str">
        <x:v>Extra</x:v>
      </x:c>
      <x:c r="C26" s="10" t="str">
        <x:v>Per pod</x:v>
      </x:c>
      <x:c r="D26" s="15" t="n">
        <x:v>1200</x:v>
      </x:c>
      <x:c r="E26" s="16" t="n">
        <x:f>IF(OR(AND($B$14&lt;&gt;"Package",$B$14&lt;&gt;"Itemized"),$B$14="Itemized"),"",IF(B26="Extra",IF(F26="OK",D26*IF(C26="Per pod",$B$16,1),""),IF(AND(OR(B26="Included",B26="Not applicable"),F26="OK"),0,"")))</x:f>
        <x:v>2400</x:v>
      </x:c>
      <x:c r="F26" s="14" t="str">
        <x:f>IF(AND($B$14&lt;&gt;"Package",$B$14&lt;&gt;"Itemized"),"Choose entry method",IF($B$14="Itemized",IF(OR(ISNUMBER(D26),D26&lt;&gt;""),"Inactive amount ignored","Not used"),IF(B26="Included",IF(D26&lt;&gt;"","Clear included amount",IF(G26="","Name counted source","OK")),IF(B26="Not applicable",IF(D26&lt;&gt;"","Clear unused amount","OK"),IF(B26="Unknown",IF(D26&lt;&gt;"","Unknown amount ignored","Awaiting quote"),IF(B26&lt;&gt;"Extra","Choose cost status",IF(NOT(ISNUMBER(D26)),"Amount missing",IF(D26&lt;0,"Use net nonnegative cost",IF(AND(C26&lt;&gt;"Per pod",C26&lt;&gt;"Per order"),"Choose charge basis",IF(AND(C26="Per pod",OR(NOT(ISNUMBER($B$16)),$B$16&lt;=0,MOD($B$16,1)&lt;&gt;0)),"Enter whole pod quantity","OK"))))))))))</x:f>
        <x:v>OK</x:v>
      </x:c>
      <x:c r="G26" s="10" t="str">
        <x:v>Hypothetical package includes pod, desk, seat and packing</x:v>
      </x:c>
    </x:row>
    <x:row r="27" ht="44" customHeight="1">
      <x:c r="A27" s="4" t="str">
        <x:v>Pod base (itemized only)</x:v>
      </x:c>
      <x:c r="B27" s="10" t="str">
        <x:v>Not applicable</x:v>
      </x:c>
      <x:c r="C27" s="10"/>
      <x:c r="D27" s="15"/>
      <x:c r="E27" s="16" t="str">
        <x:f>IF(OR(AND($B$14&lt;&gt;"Package",$B$14&lt;&gt;"Itemized"),$B$14="Package"),"",IF(B27="Extra",IF(F27="OK",D27*IF(C27="Per pod",$B$16,1),""),IF(AND(OR(B27="Included",B27="Not applicable"),F27="OK"),0,"")))</x:f>
      </x:c>
      <x:c r="F27" s="14" t="str">
        <x:f>IF(AND($B$14&lt;&gt;"Package",$B$14&lt;&gt;"Itemized"),"Choose entry method",IF($B$14="Package",IF(OR(ISNUMBER(D27),D27&lt;&gt;""),"Inactive amount ignored","Not used"),IF(B27="Included",IF(D27&lt;&gt;"","Clear included amount",IF(G27="","Name counted source","OK")),IF(B27="Not applicable",IF(D27&lt;&gt;"","Clear unused amount","OK"),IF(B27="Unknown",IF(D27&lt;&gt;"","Unknown amount ignored","Awaiting quote"),IF(B27&lt;&gt;"Extra","Choose cost status",IF(NOT(ISNUMBER(D27)),"Amount missing",IF(D27&lt;0,"Use net nonnegative cost",IF(AND(C27&lt;&gt;"Per pod",C27&lt;&gt;"Per order"),"Choose charge basis",IF(AND(C27="Per pod",OR(NOT(ISNUMBER($B$16)),$B$16&lt;=0,MOD($B$16,1)&lt;&gt;0)),"Enter whole pod quantity","OK"))))))))))</x:f>
        <x:v>Not used</x:v>
      </x:c>
      <x:c r="G27" s="10" t="str">
        <x:v>Inactive in Package mode</x:v>
      </x:c>
    </x:row>
    <x:row r="28" ht="44" customHeight="1">
      <x:c r="A28" s="4" t="str">
        <x:v>Furniture</x:v>
      </x:c>
      <x:c r="B28" s="10" t="str">
        <x:v>Included</x:v>
      </x:c>
      <x:c r="C28" s="10"/>
      <x:c r="D28" s="15"/>
      <x:c r="E28" s="16" t="n">
        <x:f>IF(OR(AND($B$14&lt;&gt;"Package",$B$14&lt;&gt;"Itemized"),FALSE),"",IF(B28="Extra",IF(F28="OK",D28*IF(C28="Per pod",$B$16,1),""),IF(AND(OR(B28="Included",B28="Not applicable"),F28="OK"),0,"")))</x:f>
        <x:v>0</x:v>
      </x:c>
      <x:c r="F28" s="14" t="str">
        <x:f>IF(AND($B$14&lt;&gt;"Package",$B$14&lt;&gt;"Itemized"),"Choose entry method",IF(FALSE,IF(OR(ISNUMBER(D28),D28&lt;&gt;""),"Inactive amount ignored","Not used"),IF(B28="Included",IF(D28&lt;&gt;"","Clear included amount",IF(G28="","Name counted source","OK")),IF(B28="Not applicable",IF(D28&lt;&gt;"","Clear unused amount","OK"),IF(B28="Unknown",IF(D28&lt;&gt;"","Unknown amount ignored","Awaiting quote"),IF(B28&lt;&gt;"Extra","Choose cost status",IF(NOT(ISNUMBER(D28)),"Amount missing",IF(D28&lt;0,"Use net nonnegative cost",IF(AND(C28&lt;&gt;"Per pod",C28&lt;&gt;"Per order"),"Choose charge basis",IF(AND(C28="Per pod",OR(NOT(ISNUMBER($B$16)),$B$16&lt;=0,MOD($B$16,1)&lt;&gt;0)),"Enter whole pod quantity","OK"))))))))))</x:f>
        <x:v>OK</x:v>
      </x:c>
      <x:c r="G28" s="10" t="str">
        <x:v>Included in Package price, row 26</x:v>
      </x:c>
    </x:row>
    <x:row r="29" ht="44" customHeight="1">
      <x:c r="A29" s="4" t="str">
        <x:v>Equipment</x:v>
      </x:c>
      <x:c r="B29" s="10" t="str">
        <x:v>Not applicable</x:v>
      </x:c>
      <x:c r="C29" s="10"/>
      <x:c r="D29" s="15"/>
      <x:c r="E29" s="16" t="n">
        <x:f>IF(OR(AND($B$14&lt;&gt;"Package",$B$14&lt;&gt;"Itemized"),FALSE),"",IF(B29="Extra",IF(F29="OK",D29*IF(C29="Per pod",$B$16,1),""),IF(AND(OR(B29="Included",B29="Not applicable"),F29="OK"),0,"")))</x:f>
        <x:v>0</x:v>
      </x:c>
      <x:c r="F29" s="14" t="str">
        <x:f>IF(AND($B$14&lt;&gt;"Package",$B$14&lt;&gt;"Itemized"),"Choose entry method",IF(FALSE,IF(OR(ISNUMBER(D29),D29&lt;&gt;""),"Inactive amount ignored","Not used"),IF(B29="Included",IF(D29&lt;&gt;"","Clear included amount",IF(G29="","Name counted source","OK")),IF(B29="Not applicable",IF(D29&lt;&gt;"","Clear unused amount","OK"),IF(B29="Unknown",IF(D29&lt;&gt;"","Unknown amount ignored","Awaiting quote"),IF(B29&lt;&gt;"Extra","Choose cost status",IF(NOT(ISNUMBER(D29)),"Amount missing",IF(D29&lt;0,"Use net nonnegative cost",IF(AND(C29&lt;&gt;"Per pod",C29&lt;&gt;"Per order"),"Choose charge basis",IF(AND(C29="Per pod",OR(NOT(ISNUMBER($B$16)),$B$16&lt;=0,MOD($B$16,1)&lt;&gt;0)),"Enter whole pod quantity","OK"))))))))))</x:f>
        <x:v>OK</x:v>
      </x:c>
      <x:c r="G29" s="10" t="str">
        <x:v>Outside this hypothetical purchasing scope</x:v>
      </x:c>
    </x:row>
    <x:row r="30" ht="44" customHeight="1">
      <x:c r="A30" s="4" t="str">
        <x:v>Options / upgrades</x:v>
      </x:c>
      <x:c r="B30" s="10" t="str">
        <x:v>Not applicable</x:v>
      </x:c>
      <x:c r="C30" s="10"/>
      <x:c r="D30" s="15"/>
      <x:c r="E30" s="16" t="n">
        <x:f>IF(OR(AND($B$14&lt;&gt;"Package",$B$14&lt;&gt;"Itemized"),FALSE),"",IF(B30="Extra",IF(F30="OK",D30*IF(C30="Per pod",$B$16,1),""),IF(AND(OR(B30="Included",B30="Not applicable"),F30="OK"),0,"")))</x:f>
        <x:v>0</x:v>
      </x:c>
      <x:c r="F30" s="14" t="str">
        <x:f>IF(AND($B$14&lt;&gt;"Package",$B$14&lt;&gt;"Itemized"),"Choose entry method",IF(FALSE,IF(OR(ISNUMBER(D30),D30&lt;&gt;""),"Inactive amount ignored","Not used"),IF(B30="Included",IF(D30&lt;&gt;"","Clear included amount",IF(G30="","Name counted source","OK")),IF(B30="Not applicable",IF(D30&lt;&gt;"","Clear unused amount","OK"),IF(B30="Unknown",IF(D30&lt;&gt;"","Unknown amount ignored","Awaiting quote"),IF(B30&lt;&gt;"Extra","Choose cost status",IF(NOT(ISNUMBER(D30)),"Amount missing",IF(D30&lt;0,"Use net nonnegative cost",IF(AND(C30&lt;&gt;"Per pod",C30&lt;&gt;"Per order"),"Choose charge basis",IF(AND(C30="Per pod",OR(NOT(ISNUMBER($B$16)),$B$16&lt;=0,MOD($B$16,1)&lt;&gt;0)),"Enter whole pod quantity","OK"))))))))))</x:f>
        <x:v>OK</x:v>
      </x:c>
      <x:c r="G30" s="10" t="str">
        <x:v>Outside this hypothetical purchasing scope</x:v>
      </x:c>
    </x:row>
    <x:row r="31" ht="44" customHeight="1">
      <x:c r="A31" s="4" t="str">
        <x:v>Packing</x:v>
      </x:c>
      <x:c r="B31" s="10" t="str">
        <x:v>Included</x:v>
      </x:c>
      <x:c r="C31" s="10"/>
      <x:c r="D31" s="15"/>
      <x:c r="E31" s="16" t="n">
        <x:f>IF(OR(AND($B$14&lt;&gt;"Package",$B$14&lt;&gt;"Itemized"),FALSE),"",IF(B31="Extra",IF(F31="OK",D31*IF(C31="Per pod",$B$16,1),""),IF(AND(OR(B31="Included",B31="Not applicable"),F31="OK"),0,"")))</x:f>
        <x:v>0</x:v>
      </x:c>
      <x:c r="F31" s="14" t="str">
        <x:f>IF(AND($B$14&lt;&gt;"Package",$B$14&lt;&gt;"Itemized"),"Choose entry method",IF(FALSE,IF(OR(ISNUMBER(D31),D31&lt;&gt;""),"Inactive amount ignored","Not used"),IF(B31="Included",IF(D31&lt;&gt;"","Clear included amount",IF(G31="","Name counted source","OK")),IF(B31="Not applicable",IF(D31&lt;&gt;"","Clear unused amount","OK"),IF(B31="Unknown",IF(D31&lt;&gt;"","Unknown amount ignored","Awaiting quote"),IF(B31&lt;&gt;"Extra","Choose cost status",IF(NOT(ISNUMBER(D31)),"Amount missing",IF(D31&lt;0,"Use net nonnegative cost",IF(AND(C31&lt;&gt;"Per pod",C31&lt;&gt;"Per order"),"Choose charge basis",IF(AND(C31="Per pod",OR(NOT(ISNUMBER($B$16)),$B$16&lt;=0,MOD($B$16,1)&lt;&gt;0)),"Enter whole pod quantity","OK"))))))))))</x:f>
        <x:v>OK</x:v>
      </x:c>
      <x:c r="G31" s="10" t="str">
        <x:v>Included in Package price, row 26</x:v>
      </x:c>
    </x:row>
    <x:row r="32" ht="44" customHeight="1">
      <x:c r="A32" s="4" t="str">
        <x:v>Freight / delivery</x:v>
      </x:c>
      <x:c r="B32" s="10" t="str">
        <x:v>Extra</x:v>
      </x:c>
      <x:c r="C32" s="10" t="str">
        <x:v>Per order</x:v>
      </x:c>
      <x:c r="D32" s="15" t="n">
        <x:v>300</x:v>
      </x:c>
      <x:c r="E32" s="16" t="n">
        <x:f>IF(OR(AND($B$14&lt;&gt;"Package",$B$14&lt;&gt;"Itemized"),FALSE),"",IF(B32="Extra",IF(F32="OK",D32*IF(C32="Per pod",$B$16,1),""),IF(AND(OR(B32="Included",B32="Not applicable"),F32="OK"),0,"")))</x:f>
        <x:v>300</x:v>
      </x:c>
      <x:c r="F32" s="14" t="str">
        <x:f>IF(AND($B$14&lt;&gt;"Package",$B$14&lt;&gt;"Itemized"),"Choose entry method",IF(FALSE,IF(OR(ISNUMBER(D32),D32&lt;&gt;""),"Inactive amount ignored","Not used"),IF(B32="Included",IF(D32&lt;&gt;"","Clear included amount",IF(G32="","Name counted source","OK")),IF(B32="Not applicable",IF(D32&lt;&gt;"","Clear unused amount","OK"),IF(B32="Unknown",IF(D32&lt;&gt;"","Unknown amount ignored","Awaiting quote"),IF(B32&lt;&gt;"Extra","Choose cost status",IF(NOT(ISNUMBER(D32)),"Amount missing",IF(D32&lt;0,"Use net nonnegative cost",IF(AND(C32&lt;&gt;"Per pod",C32&lt;&gt;"Per order"),"Choose charge basis",IF(AND(C32="Per pod",OR(NOT(ISNUMBER($B$16)),$B$16&lt;=0,MOD($B$16,1)&lt;&gt;0)),"Enter whole pod quantity","OK"))))))))))</x:f>
        <x:v>OK</x:v>
      </x:c>
      <x:c r="G32" s="10" t="str">
        <x:v>Hypothetical whole-order freight, not per pod</x:v>
      </x:c>
    </x:row>
    <x:row r="33" ht="44" customHeight="1">
      <x:c r="A33" s="4" t="str">
        <x:v>Transport insurance</x:v>
      </x:c>
      <x:c r="B33" s="10" t="str">
        <x:v>Not applicable</x:v>
      </x:c>
      <x:c r="C33" s="10"/>
      <x:c r="D33" s="15"/>
      <x:c r="E33" s="16" t="n">
        <x:f>IF(OR(AND($B$14&lt;&gt;"Package",$B$14&lt;&gt;"Itemized"),FALSE),"",IF(B33="Extra",IF(F33="OK",D33*IF(C33="Per pod",$B$16,1),""),IF(AND(OR(B33="Included",B33="Not applicable"),F33="OK"),0,"")))</x:f>
        <x:v>0</x:v>
      </x:c>
      <x:c r="F33" s="14" t="str">
        <x:f>IF(AND($B$14&lt;&gt;"Package",$B$14&lt;&gt;"Itemized"),"Choose entry method",IF(FALSE,IF(OR(ISNUMBER(D33),D33&lt;&gt;""),"Inactive amount ignored","Not used"),IF(B33="Included",IF(D33&lt;&gt;"","Clear included amount",IF(G33="","Name counted source","OK")),IF(B33="Not applicable",IF(D33&lt;&gt;"","Clear unused amount","OK"),IF(B33="Unknown",IF(D33&lt;&gt;"","Unknown amount ignored","Awaiting quote"),IF(B33&lt;&gt;"Extra","Choose cost status",IF(NOT(ISNUMBER(D33)),"Amount missing",IF(D33&lt;0,"Use net nonnegative cost",IF(AND(C33&lt;&gt;"Per pod",C33&lt;&gt;"Per order"),"Choose charge basis",IF(AND(C33="Per pod",OR(NOT(ISNUMBER($B$16)),$B$16&lt;=0,MOD($B$16,1)&lt;&gt;0)),"Enter whole pod quantity","OK"))))))))))</x:f>
        <x:v>OK</x:v>
      </x:c>
      <x:c r="G33" s="10" t="str">
        <x:v>Outside this hypothetical purchasing scope</x:v>
      </x:c>
    </x:row>
    <x:row r="34" ht="44" customHeight="1">
      <x:c r="A34" s="4" t="str">
        <x:v>Taxes / duties</x:v>
      </x:c>
      <x:c r="B34" s="10" t="str">
        <x:v>Unknown</x:v>
      </x:c>
      <x:c r="C34" s="10"/>
      <x:c r="D34" s="15"/>
      <x:c r="E34" s="16" t="str">
        <x:f>IF(OR(AND($B$14&lt;&gt;"Package",$B$14&lt;&gt;"Itemized"),FALSE),"",IF(B34="Extra",IF(F34="OK",D34*IF(C34="Per pod",$B$16,1),""),IF(AND(OR(B34="Included",B34="Not applicable"),F34="OK"),0,"")))</x:f>
      </x:c>
      <x:c r="F34" s="14" t="str">
        <x:f>IF(AND($B$14&lt;&gt;"Package",$B$14&lt;&gt;"Itemized"),"Choose entry method",IF(FALSE,IF(OR(ISNUMBER(D34),D34&lt;&gt;""),"Inactive amount ignored","Not used"),IF(B34="Included",IF(D34&lt;&gt;"","Clear included amount",IF(G34="","Name counted source","OK")),IF(B34="Not applicable",IF(D34&lt;&gt;"","Clear unused amount","OK"),IF(B34="Unknown",IF(D34&lt;&gt;"","Unknown amount ignored","Awaiting quote"),IF(B34&lt;&gt;"Extra","Choose cost status",IF(NOT(ISNUMBER(D34)),"Amount missing",IF(D34&lt;0,"Use net nonnegative cost",IF(AND(C34&lt;&gt;"Per pod",C34&lt;&gt;"Per order"),"Choose charge basis",IF(AND(C34="Per pod",OR(NOT(ISNUMBER($B$16)),$B$16&lt;=0,MOD($B$16,1)&lt;&gt;0)),"Enter whole pod quantity","OK"))))))))))</x:f>
        <x:v>Awaiting quote</x:v>
      </x:c>
      <x:c r="G34" s="10" t="str">
        <x:v>No tax amount supplied; not zero</x:v>
      </x:c>
    </x:row>
    <x:row r="35" ht="44" customHeight="1">
      <x:c r="A35" s="4" t="str">
        <x:v>Unloading / room movement</x:v>
      </x:c>
      <x:c r="B35" s="10" t="str">
        <x:v>Not applicable</x:v>
      </x:c>
      <x:c r="C35" s="10"/>
      <x:c r="D35" s="15"/>
      <x:c r="E35" s="16" t="n">
        <x:f>IF(OR(AND($B$14&lt;&gt;"Package",$B$14&lt;&gt;"Itemized"),FALSE),"",IF(B35="Extra",IF(F35="OK",D35*IF(C35="Per pod",$B$16,1),""),IF(AND(OR(B35="Included",B35="Not applicable"),F35="OK"),0,"")))</x:f>
        <x:v>0</x:v>
      </x:c>
      <x:c r="F35" s="14" t="str">
        <x:f>IF(AND($B$14&lt;&gt;"Package",$B$14&lt;&gt;"Itemized"),"Choose entry method",IF(FALSE,IF(OR(ISNUMBER(D35),D35&lt;&gt;""),"Inactive amount ignored","Not used"),IF(B35="Included",IF(D35&lt;&gt;"","Clear included amount",IF(G35="","Name counted source","OK")),IF(B35="Not applicable",IF(D35&lt;&gt;"","Clear unused amount","OK"),IF(B35="Unknown",IF(D35&lt;&gt;"","Unknown amount ignored","Awaiting quote"),IF(B35&lt;&gt;"Extra","Choose cost status",IF(NOT(ISNUMBER(D35)),"Amount missing",IF(D35&lt;0,"Use net nonnegative cost",IF(AND(C35&lt;&gt;"Per pod",C35&lt;&gt;"Per order"),"Choose charge basis",IF(AND(C35="Per pod",OR(NOT(ISNUMBER($B$16)),$B$16&lt;=0,MOD($B$16,1)&lt;&gt;0)),"Enter whole pod quantity","OK"))))))))))</x:f>
        <x:v>OK</x:v>
      </x:c>
      <x:c r="G35" s="10" t="str">
        <x:v>Outside this hypothetical purchasing scope</x:v>
      </x:c>
    </x:row>
    <x:row r="36" ht="44" customHeight="1">
      <x:c r="A36" s="4" t="str">
        <x:v>Assembly</x:v>
      </x:c>
      <x:c r="B36" s="10" t="str">
        <x:v>Extra</x:v>
      </x:c>
      <x:c r="C36" s="10" t="str">
        <x:v>Per order</x:v>
      </x:c>
      <x:c r="D36" s="15" t="n">
        <x:v>0</x:v>
      </x:c>
      <x:c r="E36" s="16" t="n">
        <x:f>IF(OR(AND($B$14&lt;&gt;"Package",$B$14&lt;&gt;"Itemized"),FALSE),"",IF(B36="Extra",IF(F36="OK",D36*IF(C36="Per pod",$B$16,1),""),IF(AND(OR(B36="Included",B36="Not applicable"),F36="OK"),0,"")))</x:f>
        <x:v>0</x:v>
      </x:c>
      <x:c r="F36" s="14" t="str">
        <x:f>IF(AND($B$14&lt;&gt;"Package",$B$14&lt;&gt;"Itemized"),"Choose entry method",IF(FALSE,IF(OR(ISNUMBER(D36),D36&lt;&gt;""),"Inactive amount ignored","Not used"),IF(B36="Included",IF(D36&lt;&gt;"","Clear included amount",IF(G36="","Name counted source","OK")),IF(B36="Not applicable",IF(D36&lt;&gt;"","Clear unused amount","OK"),IF(B36="Unknown",IF(D36&lt;&gt;"","Unknown amount ignored","Awaiting quote"),IF(B36&lt;&gt;"Extra","Choose cost status",IF(NOT(ISNUMBER(D36)),"Amount missing",IF(D36&lt;0,"Use net nonnegative cost",IF(AND(C36&lt;&gt;"Per pod",C36&lt;&gt;"Per order"),"Choose charge basis",IF(AND(C36="Per pod",OR(NOT(ISNUMBER($B$16)),$B$16&lt;=0,MOD($B$16,1)&lt;&gt;0)),"Enter whole pod quantity","OK"))))))))))</x:f>
        <x:v>OK</x:v>
      </x:c>
      <x:c r="G36" s="10" t="str">
        <x:v>Hypothetical explicit zero only, not a MobileX offer</x:v>
      </x:c>
    </x:row>
    <x:row r="37" ht="44" customHeight="1">
      <x:c r="A37" s="4" t="str">
        <x:v>Site connections / work</x:v>
      </x:c>
      <x:c r="B37" s="10" t="str">
        <x:v>Not applicable</x:v>
      </x:c>
      <x:c r="C37" s="10"/>
      <x:c r="D37" s="15"/>
      <x:c r="E37" s="16" t="n">
        <x:f>IF(OR(AND($B$14&lt;&gt;"Package",$B$14&lt;&gt;"Itemized"),FALSE),"",IF(B37="Extra",IF(F37="OK",D37*IF(C37="Per pod",$B$16,1),""),IF(AND(OR(B37="Included",B37="Not applicable"),F37="OK"),0,"")))</x:f>
        <x:v>0</x:v>
      </x:c>
      <x:c r="F37" s="14" t="str">
        <x:f>IF(AND($B$14&lt;&gt;"Package",$B$14&lt;&gt;"Itemized"),"Choose entry method",IF(FALSE,IF(OR(ISNUMBER(D37),D37&lt;&gt;""),"Inactive amount ignored","Not used"),IF(B37="Included",IF(D37&lt;&gt;"","Clear included amount",IF(G37="","Name counted source","OK")),IF(B37="Not applicable",IF(D37&lt;&gt;"","Clear unused amount","OK"),IF(B37="Unknown",IF(D37&lt;&gt;"","Unknown amount ignored","Awaiting quote"),IF(B37&lt;&gt;"Extra","Choose cost status",IF(NOT(ISNUMBER(D37)),"Amount missing",IF(D37&lt;0,"Use net nonnegative cost",IF(AND(C37&lt;&gt;"Per pod",C37&lt;&gt;"Per order"),"Choose charge basis",IF(AND(C37="Per pod",OR(NOT(ISNUMBER($B$16)),$B$16&lt;=0,MOD($B$16,1)&lt;&gt;0)),"Enter whole pod quantity","OK"))))))))))</x:f>
        <x:v>OK</x:v>
      </x:c>
      <x:c r="G37" s="10" t="str">
        <x:v>Outside this hypothetical purchasing scope</x:v>
      </x:c>
    </x:row>
    <x:row r="38" ht="44" customHeight="1">
      <x:c r="A38" s="10" t="str">
        <x:v>Other cost 1</x:v>
      </x:c>
      <x:c r="B38" s="10" t="str">
        <x:v>Not applicable</x:v>
      </x:c>
      <x:c r="C38" s="10"/>
      <x:c r="D38" s="15"/>
      <x:c r="E38" s="16" t="n">
        <x:f>IF(OR(AND($B$14&lt;&gt;"Package",$B$14&lt;&gt;"Itemized"),FALSE),"",IF(B38="Extra",IF(F38="OK",D38*IF(C38="Per pod",$B$16,1),""),IF(AND(OR(B38="Included",B38="Not applicable"),F38="OK"),0,"")))</x:f>
        <x:v>0</x:v>
      </x:c>
      <x:c r="F38" s="14" t="str">
        <x:f>IF(AND($B$14&lt;&gt;"Package",$B$14&lt;&gt;"Itemized"),"Choose entry method",IF(FALSE,IF(OR(ISNUMBER(D38),D38&lt;&gt;""),"Inactive amount ignored","Not used"),IF(B38="Included",IF(D38&lt;&gt;"","Clear included amount",IF(G38="","Name counted source","OK")),IF(B38="Not applicable",IF(D38&lt;&gt;"","Clear unused amount","OK"),IF(B38="Unknown",IF(D38&lt;&gt;"","Unknown amount ignored","Awaiting quote"),IF(B38&lt;&gt;"Extra","Choose cost status",IF(NOT(ISNUMBER(D38)),"Amount missing",IF(D38&lt;0,"Use net nonnegative cost",IF(AND(C38&lt;&gt;"Per pod",C38&lt;&gt;"Per order"),"Choose charge basis",IF(AND(C38="Per pod",OR(NOT(ISNUMBER($B$16)),$B$16&lt;=0,MOD($B$16,1)&lt;&gt;0)),"Enter whole pod quantity","OK"))))))))))</x:f>
        <x:v>OK</x:v>
      </x:c>
      <x:c r="G38" s="10" t="str">
        <x:v>Outside this hypothetical purchasing scope</x:v>
      </x:c>
    </x:row>
    <x:row r="39" ht="44" customHeight="1">
      <x:c r="A39" s="10" t="str">
        <x:v>Other cost 2</x:v>
      </x:c>
      <x:c r="B39" s="10" t="str">
        <x:v>Not applicable</x:v>
      </x:c>
      <x:c r="C39" s="10"/>
      <x:c r="D39" s="15"/>
      <x:c r="E39" s="16" t="n">
        <x:f>IF(OR(AND($B$14&lt;&gt;"Package",$B$14&lt;&gt;"Itemized"),FALSE),"",IF(B39="Extra",IF(F39="OK",D39*IF(C39="Per pod",$B$16,1),""),IF(AND(OR(B39="Included",B39="Not applicable"),F39="OK"),0,"")))</x:f>
        <x:v>0</x:v>
      </x:c>
      <x:c r="F39" s="14" t="str">
        <x:f>IF(AND($B$14&lt;&gt;"Package",$B$14&lt;&gt;"Itemized"),"Choose entry method",IF(FALSE,IF(OR(ISNUMBER(D39),D39&lt;&gt;""),"Inactive amount ignored","Not used"),IF(B39="Included",IF(D39&lt;&gt;"","Clear included amount",IF(G39="","Name counted source","OK")),IF(B39="Not applicable",IF(D39&lt;&gt;"","Clear unused amount","OK"),IF(B39="Unknown",IF(D39&lt;&gt;"","Unknown amount ignored","Awaiting quote"),IF(B39&lt;&gt;"Extra","Choose cost status",IF(NOT(ISNUMBER(D39)),"Amount missing",IF(D39&lt;0,"Use net nonnegative cost",IF(AND(C39&lt;&gt;"Per pod",C39&lt;&gt;"Per order"),"Choose charge basis",IF(AND(C39="Per pod",OR(NOT(ISNUMBER($B$16)),$B$16&lt;=0,MOD($B$16,1)&lt;&gt;0)),"Enter whole pod quantity","OK"))))))))))</x:f>
        <x:v>OK</x:v>
      </x:c>
      <x:c r="G39" s="10" t="str">
        <x:v>Outside this hypothetical purchasing scope</x:v>
      </x:c>
    </x:row>
    <x:row r="40" ht="24" customHeight="1">
      <x:c r="A40" s="17" t="str">
        <x:v>Known cost subtotal</x:v>
      </x:c>
      <x:c r="B40" s="18" t="n">
        <x:f>IF(COUNT(E26:E39)=0,"",SUM(E26:E39))</x:f>
        <x:v>2700</x:v>
      </x:c>
      <x:c r="C40" s="17"/>
      <x:c r="D40" s="17"/>
      <x:c r="E40" s="17"/>
      <x:c r="F40" s="17"/>
      <x:c r="G40" s="17"/>
    </x:row>
    <x:row r="41" ht="24" customHeight="1">
      <x:c r="A41" s="17" t="str">
        <x:v>Unresolved cost rows</x:v>
      </x:c>
      <x:c r="B41" s="17" t="n">
        <x:f>ROWS(F26:F39)-COUNTIFS(F26:F39,"OK")-COUNTIFS(F26:F39,"Not used")</x:f>
        <x:v>1</x:v>
      </x:c>
      <x:c r="C41" s="17"/>
      <x:c r="D41" s="17"/>
      <x:c r="E41" s="17"/>
      <x:c r="F41" s="17"/>
      <x:c r="G41" s="17"/>
    </x:row>
    <x:row r="42" ht="35" customHeight="1">
      <x:c r="A42" s="17" t="str">
        <x:v>Cost entry status</x:v>
      </x:c>
      <x:c r="B42" s="19" t="str">
        <x:f>IF(B41&gt;0,"Incomplete: known costs only",IF(B23&lt;&gt;"Yes","Verify one currency","Listed costs entered; review scope"))</x:f>
        <x:v>Incomplete: known costs only</x:v>
      </x:c>
      <x:c r="C42" s="19"/>
      <x:c r="D42" s="17"/>
      <x:c r="E42" s="17"/>
      <x:c r="F42" s="17"/>
      <x:c r="G42" s="17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44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  <x:row r="45" ht="24" customHeight="1">
      <x:c r="A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45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  <x:row r="49" ht="24" customHeight="1">
      <x:c r="A49" s="2"/>
      <x:c r="B49" s="2"/>
      <x:c r="C49" s="2"/>
      <x:c r="D49" s="2"/>
      <x:c r="E49" s="2"/>
      <x:c r="F49" s="2"/>
      <x:c r="G49" s="2"/>
    </x:row>
    <x:row r="50" ht="24" customHeight="1">
      <x:c r="A50" s="3" t="str">
        <x:v>Hypothetical example: itemized quote</x:v>
      </x:c>
      <x:c r="B50" s="2"/>
      <x:c r="C50" s="2"/>
      <x:c r="D50" s="2"/>
      <x:c r="E50" s="2"/>
      <x:c r="F50" s="2"/>
      <x:c r="G50" s="2"/>
    </x:row>
    <x:row r="51" ht="24" customHeight="1">
      <x:c r="A51" s="4" t="str">
        <x:v>Yellow cells are inputs. Grey cells calculate. Keep supplier wording and references; enter each charge once.</x:v>
      </x:c>
      <x:c r="B51" s="4" t="str">
        <x:v>Yellow cells are inputs. Grey cells calculate. Keep supplier wording and references; enter each charge once.</x:v>
      </x:c>
      <x:c r="C51" s="4" t="str">
        <x:v>Yellow cells are inputs. Grey cells calculate. Keep supplier wording and references; enter each charge once.</x:v>
      </x:c>
      <x:c r="D51" s="4" t="str">
        <x:v>Yellow cells are inputs. Grey cells calculate. Keep supplier wording and references; enter each charge once.</x:v>
      </x:c>
      <x:c r="E51" s="4" t="str">
        <x:v>Yellow cells are inputs. Grey cells calculate. Keep supplier wording and references; enter each charge once.</x:v>
      </x:c>
      <x:c r="F51" s="4" t="str">
        <x:v>Yellow cells are inputs. Grey cells calculate. Keep supplier wording and references; enter each charge once.</x:v>
      </x:c>
      <x:c r="G51" s="4" t="str">
        <x:v>Yellow cells are inputs. Grey cells calculate. Keep supplier wording and references; enter each charge once.</x:v>
      </x:c>
    </x:row>
    <x:row r="52" ht="24" customHeight="1">
      <x:c r="A52" s="2"/>
      <x:c r="B52" s="2"/>
      <x:c r="C52" s="2"/>
      <x:c r="D52" s="2"/>
      <x:c r="E52" s="2"/>
      <x:c r="F52" s="2"/>
      <x:c r="G52" s="2"/>
    </x:row>
    <x:row r="53" ht="24" customHeight="1">
      <x:c r="A53" s="2" t="str">
        <x:v>Known cost subtotal</x:v>
      </x:c>
      <x:c r="B53" s="5" t="n">
        <x:f>IF(B88="","",B88)</x:f>
        <x:v>2700</x:v>
      </x:c>
      <x:c r="C53" s="2"/>
      <x:c r="D53" s="4" t="str">
        <x:v>HYPOTHETICAL ONLY. Both known subtotals are 2,700 CU: 2 x 1,200 + 300, or 2 x 1,000 + 2 x 200 + 300. Taxes are unknown. Neither is a complete delivered total.</x:v>
      </x:c>
      <x:c r="E53" s="4" t="str">
        <x:v>HYPOTHETICAL ONLY. Both known subtotals are 2,700 CU: 2 x 1,200 + 300, or 2 x 1,000 + 2 x 200 + 300. Taxes are unknown. Neither is a complete delivered total.</x:v>
      </x:c>
      <x:c r="F53" s="4" t="str">
        <x:v>HYPOTHETICAL ONLY. Both known subtotals are 2,700 CU: 2 x 1,200 + 300, or 2 x 1,000 + 2 x 200 + 300. Taxes are unknown. Neither is a complete delivered total.</x:v>
      </x:c>
      <x:c r="G53" s="4" t="str">
        <x:v>HYPOTHETICAL ONLY. Both known subtotals are 2,700 CU: 2 x 1,200 + 300, or 2 x 1,000 + 2 x 200 + 300. Taxes are unknown. Neither is a complete delivered total.</x:v>
      </x:c>
    </x:row>
    <x:row r="54" ht="24" customHeight="1">
      <x:c r="A54" s="2" t="str">
        <x:v>Unresolved cost rows</x:v>
      </x:c>
      <x:c r="B54" s="2" t="n">
        <x:f>B89</x:f>
        <x:v>1</x:v>
      </x:c>
      <x:c r="C54" s="2"/>
      <x:c r="D54" s="4" t="str">
        <x:v>HYPOTHETICAL ONLY. Both known subtotals are 2,700 CU: 2 x 1,200 + 300, or 2 x 1,000 + 2 x 200 + 300. Taxes are unknown. Neither is a complete delivered total.</x:v>
      </x:c>
      <x:c r="E54" s="4" t="str">
        <x:v>HYPOTHETICAL ONLY. Both known subtotals are 2,700 CU: 2 x 1,200 + 300, or 2 x 1,000 + 2 x 200 + 300. Taxes are unknown. Neither is a complete delivered total.</x:v>
      </x:c>
      <x:c r="F54" s="4" t="str">
        <x:v>HYPOTHETICAL ONLY. Both known subtotals are 2,700 CU: 2 x 1,200 + 300, or 2 x 1,000 + 2 x 200 + 300. Taxes are unknown. Neither is a complete delivered total.</x:v>
      </x:c>
      <x:c r="G54" s="4" t="str">
        <x:v>HYPOTHETICAL ONLY. Both known subtotals are 2,700 CU: 2 x 1,200 + 300, or 2 x 1,000 + 2 x 200 + 300. Taxes are unknown. Neither is a complete delivered total.</x:v>
      </x:c>
    </x:row>
    <x:row r="55" ht="24" customHeight="1">
      <x:c r="A55" s="2"/>
      <x:c r="B55" s="2"/>
      <x:c r="C55" s="2"/>
      <x:c r="D55" s="2"/>
      <x:c r="E55" s="2"/>
      <x:c r="F55" s="2"/>
      <x:c r="G55" s="2"/>
    </x:row>
    <x:row r="56" ht="24" customHeight="1">
      <x:c r="A56" s="7" t="str">
        <x:v>Quote details</x:v>
      </x:c>
      <x:c r="B56" s="7"/>
      <x:c r="C56" s="7"/>
      <x:c r="D56" s="7"/>
      <x:c r="E56" s="7"/>
      <x:c r="F56" s="7"/>
      <x:c r="G56" s="7"/>
    </x:row>
    <x:row r="57" ht="24" customHeight="1">
      <x:c r="A57" s="2"/>
      <x:c r="B57" s="2"/>
      <x:c r="C57" s="2"/>
      <x:c r="D57" s="2"/>
      <x:c r="E57" s="2"/>
      <x:c r="F57" s="2"/>
      <x:c r="G57" s="2"/>
    </x:row>
    <x:row r="58" ht="24" customHeight="1">
      <x:c r="A58" s="2" t="str">
        <x:v>Supplier / quote label</x:v>
      </x:c>
      <x:c r="B58" s="10" t="str">
        <x:v>Illustrative supplier B</x:v>
      </x:c>
      <x:c r="C58" s="2"/>
      <x:c r="D58" s="4" t="str">
        <x:v>Package: enter the single package price in its row. Mark components already in that price Included. The pod-base row is ignored.</x:v>
      </x:c>
      <x:c r="E58" s="4" t="str">
        <x:v>Package: enter the single package price in its row. Mark components already in that price Included. The pod-base row is ignored.</x:v>
      </x:c>
      <x:c r="F58" s="4" t="str">
        <x:v>Package: enter the single package price in its row. Mark components already in that price Included. The pod-base row is ignored.</x:v>
      </x:c>
      <x:c r="G58" s="4" t="str">
        <x:v>Package: enter the single package price in its row. Mark components already in that price Included. The pod-base row is ignored.</x:v>
      </x:c>
    </x:row>
    <x:row r="59" ht="24" customHeight="1">
      <x:c r="A59" s="2" t="str">
        <x:v>Quote date</x:v>
      </x:c>
      <x:c r="B59" s="11" t="d">
        <x:v>2026-01-15T00:00:00.000Z</x:v>
      </x:c>
      <x:c r="C59" s="2"/>
      <x:c r="D59" s="4" t="str">
        <x:v>Package: enter the single package price in its row. Mark components already in that price Included. The pod-base row is ignored.</x:v>
      </x:c>
      <x:c r="E59" s="4" t="str">
        <x:v>Package: enter the single package price in its row. Mark components already in that price Included. The pod-base row is ignored.</x:v>
      </x:c>
      <x:c r="F59" s="4" t="str">
        <x:v>Package: enter the single package price in its row. Mark components already in that price Included. The pod-base row is ignored.</x:v>
      </x:c>
      <x:c r="G59" s="4" t="str">
        <x:v>Package: enter the single package price in its row. Mark components already in that price Included. The pod-base row is ignored.</x:v>
      </x:c>
    </x:row>
    <x:row r="60" ht="24" customHeight="1">
      <x:c r="A60" s="2" t="str">
        <x:v>Quote revision / reference</x:v>
      </x:c>
      <x:c r="B60" s="10" t="str">
        <x:v>EXAMPLE ONLY - version 1</x:v>
      </x:c>
      <x:c r="C60" s="2"/>
      <x:c r="D60" s="4" t="str">
        <x:v>Package: enter the single package price in its row. Mark components already in that price Included. The pod-base row is ignored.</x:v>
      </x:c>
      <x:c r="E60" s="4" t="str">
        <x:v>Package: enter the single package price in its row. Mark components already in that price Included. The pod-base row is ignored.</x:v>
      </x:c>
      <x:c r="F60" s="4" t="str">
        <x:v>Package: enter the single package price in its row. Mark components already in that price Included. The pod-base row is ignored.</x:v>
      </x:c>
      <x:c r="G60" s="4" t="str">
        <x:v>Package: enter the single package price in its row. Mark components already in that price Included. The pod-base row is ignored.</x:v>
      </x:c>
    </x:row>
    <x:row r="61" ht="24" customHeight="1">
      <x:c r="A61" s="2" t="str">
        <x:v>Currency code</x:v>
      </x:c>
      <x:c r="B61" s="10" t="str">
        <x:v>CU (hypothetical)</x:v>
      </x:c>
      <x:c r="C61" s="2"/>
      <x:c r="D61" s="4" t="str">
        <x:v>Itemized: enter the pod price in Pod base and separately charged items as Extra. The package row is ignored. Do not enter a supplier grand total as another charge.</x:v>
      </x:c>
      <x:c r="E61" s="4" t="str">
        <x:v>Itemized: enter the pod price in Pod base and separately charged items as Extra. The package row is ignored. Do not enter a supplier grand total as another charge.</x:v>
      </x:c>
      <x:c r="F61" s="4" t="str">
        <x:v>Itemized: enter the pod price in Pod base and separately charged items as Extra. The package row is ignored. Do not enter a supplier grand total as another charge.</x:v>
      </x:c>
      <x:c r="G61" s="4" t="str">
        <x:v>Itemized: enter the pod price in Pod base and separately charged items as Extra. The package row is ignored. Do not enter a supplier grand total as another charge.</x:v>
      </x:c>
    </x:row>
    <x:row r="62" ht="24" customHeight="1">
      <x:c r="A62" s="2" t="str">
        <x:v>Entry method</x:v>
      </x:c>
      <x:c r="B62" s="10" t="str">
        <x:v>Itemized</x:v>
      </x:c>
      <x:c r="C62" s="2"/>
      <x:c r="D62" s="4" t="str">
        <x:v>Itemized: enter the pod price in Pod base and separately charged items as Extra. The package row is ignored. Do not enter a supplier grand total as another charge.</x:v>
      </x:c>
      <x:c r="E62" s="4" t="str">
        <x:v>Itemized: enter the pod price in Pod base and separately charged items as Extra. The package row is ignored. Do not enter a supplier grand total as another charge.</x:v>
      </x:c>
      <x:c r="F62" s="4" t="str">
        <x:v>Itemized: enter the pod price in Pod base and separately charged items as Extra. The package row is ignored. Do not enter a supplier grand total as another charge.</x:v>
      </x:c>
      <x:c r="G62" s="4" t="str">
        <x:v>Itemized: enter the pod price in Pod base and separately charged items as Extra. The package row is ignored. Do not enter a supplier grand total as another charge.</x:v>
      </x:c>
    </x:row>
    <x:row r="63" ht="24" customHeight="1">
      <x:c r="A63" s="2" t="str">
        <x:v>Model / configuration</x:v>
      </x:c>
      <x:c r="B63" s="10" t="str">
        <x:v>Illustrative office pod</x:v>
      </x:c>
      <x:c r="C63" s="2"/>
      <x:c r="D63" s="4" t="str">
        <x:v>Itemized: enter the pod price in Pod base and separately charged items as Extra. The package row is ignored. Do not enter a supplier grand total as another charge.</x:v>
      </x:c>
      <x:c r="E63" s="4" t="str">
        <x:v>Itemized: enter the pod price in Pod base and separately charged items as Extra. The package row is ignored. Do not enter a supplier grand total as another charge.</x:v>
      </x:c>
      <x:c r="F63" s="4" t="str">
        <x:v>Itemized: enter the pod price in Pod base and separately charged items as Extra. The package row is ignored. Do not enter a supplier grand total as another charge.</x:v>
      </x:c>
      <x:c r="G63" s="4" t="str">
        <x:v>Itemized: enter the pod price in Pod base and separately charged items as Extra. The package row is ignored. Do not enter a supplier grand total as another charge.</x:v>
      </x:c>
    </x:row>
    <x:row r="64" ht="24" customHeight="1">
      <x:c r="A64" s="2" t="str">
        <x:v>Pod quantity</x:v>
      </x:c>
      <x:c r="B64" s="12" t="n">
        <x:v>2</x:v>
      </x:c>
      <x:c r="C64" s="2"/>
      <x:c r="D64" s="4" t="str">
        <x:v>Per pod multiplies the amount by pod quantity. Per order stays fixed. For mixed models or accessory quantities, enter the calculated whole-line amount as Per order and document the units.</x:v>
      </x:c>
      <x:c r="E64" s="4" t="str">
        <x:v>Per pod multiplies the amount by pod quantity. Per order stays fixed. For mixed models or accessory quantities, enter the calculated whole-line amount as Per order and document the units.</x:v>
      </x:c>
      <x:c r="F64" s="4" t="str">
        <x:v>Per pod multiplies the amount by pod quantity. Per order stays fixed. For mixed models or accessory quantities, enter the calculated whole-line amount as Per order and document the units.</x:v>
      </x:c>
      <x:c r="G64" s="4" t="str">
        <x:v>Per pod multiplies the amount by pod quantity. Per order stays fixed. For mixed models or accessory quantities, enter the calculated whole-line amount as Per order and document the units.</x:v>
      </x:c>
    </x:row>
    <x:row r="65" ht="51" customHeight="1">
      <x:c r="A65" s="2" t="str">
        <x:v>Intended work</x:v>
      </x:c>
      <x:c r="B65" s="10" t="str">
        <x:v>Private video calls</x:v>
      </x:c>
      <x:c r="C65" s="2"/>
      <x:c r="D65" s="4" t="str">
        <x:v>Per pod multiplies the amount by pod quantity. Per order stays fixed. For mixed models or accessory quantities, enter the calculated whole-line amount as Per order and document the units.</x:v>
      </x:c>
      <x:c r="E65" s="4" t="str">
        <x:v>Per pod multiplies the amount by pod quantity. Per order stays fixed. For mixed models or accessory quantities, enter the calculated whole-line amount as Per order and document the units.</x:v>
      </x:c>
      <x:c r="F65" s="4" t="str">
        <x:v>Per pod multiplies the amount by pod quantity. Per order stays fixed. For mixed models or accessory quantities, enter the calculated whole-line amount as Per order and document the units.</x:v>
      </x:c>
      <x:c r="G65" s="4" t="str">
        <x:v>Per pod multiplies the amount by pod quantity. Per order stays fixed. For mixed models or accessory quantities, enter the calculated whole-line amount as Per order and document the units.</x:v>
      </x:c>
    </x:row>
    <x:row r="66" ht="51" customHeight="1">
      <x:c r="A66" s="2" t="str">
        <x:v>Furniture scope</x:v>
      </x:c>
      <x:c r="B66" s="10" t="str">
        <x:v>One desk and seat per pod</x:v>
      </x:c>
      <x:c r="C66" s="2"/>
      <x:c r="D66" s="4" t="str">
        <x:v>Per pod multiplies the amount by pod quantity. Per order stays fixed. For mixed models or accessory quantities, enter the calculated whole-line amount as Per order and document the units.</x:v>
      </x:c>
      <x:c r="E66" s="4" t="str">
        <x:v>Per pod multiplies the amount by pod quantity. Per order stays fixed. For mixed models or accessory quantities, enter the calculated whole-line amount as Per order and document the units.</x:v>
      </x:c>
      <x:c r="F66" s="4" t="str">
        <x:v>Per pod multiplies the amount by pod quantity. Per order stays fixed. For mixed models or accessory quantities, enter the calculated whole-line amount as Per order and document the units.</x:v>
      </x:c>
      <x:c r="G66" s="4" t="str">
        <x:v>Per pod multiplies the amount by pod quantity. Per order stays fixed. For mixed models or accessory quantities, enter the calculated whole-line amount as Per order and document the units.</x:v>
      </x:c>
    </x:row>
    <x:row r="67" ht="51" customHeight="1">
      <x:c r="A67" s="2" t="str">
        <x:v>Equipment scope</x:v>
      </x:c>
      <x:c r="B67" s="10" t="str">
        <x:v>Buyer keeps own laptop</x:v>
      </x:c>
      <x:c r="C67" s="2"/>
      <x:c r="D67" s="4" t="str">
        <x:v>Included adds nothing: name the counted package or line covering it. Extra needs a numeric amount and basis. Enter 0 only when confirmed free. Unknown is not zero. Not applicable means outside the agreed scope.</x:v>
      </x:c>
      <x:c r="E67" s="4" t="str">
        <x:v>Included adds nothing: name the counted package or line covering it. Extra needs a numeric amount and basis. Enter 0 only when confirmed free. Unknown is not zero. Not applicable means outside the agreed scope.</x:v>
      </x:c>
      <x:c r="F67" s="4" t="str">
        <x:v>Included adds nothing: name the counted package or line covering it. Extra needs a numeric amount and basis. Enter 0 only when confirmed free. Unknown is not zero. Not applicable means outside the agreed scope.</x:v>
      </x:c>
      <x:c r="G67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68" ht="51" customHeight="1">
      <x:c r="A68" s="2" t="str">
        <x:v>Delivery endpoint</x:v>
      </x:c>
      <x:c r="B68" s="10" t="str">
        <x:v>Delivered to loading bay</x:v>
      </x:c>
      <x:c r="C68" s="2"/>
      <x:c r="D68" s="4" t="str">
        <x:v>Included adds nothing: name the counted package or line covering it. Extra needs a numeric amount and basis. Enter 0 only when confirmed free. Unknown is not zero. Not applicable means outside the agreed scope.</x:v>
      </x:c>
      <x:c r="E68" s="4" t="str">
        <x:v>Included adds nothing: name the counted package or line covering it. Extra needs a numeric amount and basis. Enter 0 only when confirmed free. Unknown is not zero. Not applicable means outside the agreed scope.</x:v>
      </x:c>
      <x:c r="F68" s="4" t="str">
        <x:v>Included adds nothing: name the counted package or line covering it. Extra needs a numeric amount and basis. Enter 0 only when confirmed free. Unknown is not zero. Not applicable means outside the agreed scope.</x:v>
      </x:c>
      <x:c r="G68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69" ht="51" customHeight="1">
      <x:c r="A69" s="2" t="str">
        <x:v>Tax basis / treatment</x:v>
      </x:c>
      <x:c r="B69" s="10" t="str">
        <x:v>Taxes not yet quoted</x:v>
      </x:c>
      <x:c r="C69" s="2"/>
      <x:c r="D69" s="4" t="str">
        <x:v>Included adds nothing: name the counted package or line covering it. Extra needs a numeric amount and basis. Enter 0 only when confirmed free. Unknown is not zero. Not applicable means outside the agreed scope.</x:v>
      </x:c>
      <x:c r="E69" s="4" t="str">
        <x:v>Included adds nothing: name the counted package or line covering it. Extra needs a numeric amount and basis. Enter 0 only when confirmed free. Unknown is not zero. Not applicable means outside the agreed scope.</x:v>
      </x:c>
      <x:c r="F69" s="4" t="str">
        <x:v>Included adds nothing: name the counted package or line covering it. Extra needs a numeric amount and basis. Enter 0 only when confirmed free. Unknown is not zero. Not applicable means outside the agreed scope.</x:v>
      </x:c>
      <x:c r="G69" s="4" t="str">
        <x:v>Included adds nothing: name the counted package or line covering it. Extra needs a numeric amount and basis. Enter 0 only when confirmed free. Unknown is not zero. Not applicable means outside the agreed scope.</x:v>
      </x:c>
    </x:row>
    <x:row r="70" ht="51" customHeight="1">
      <x:c r="A70" s="2" t="str">
        <x:v>Open questions / differences</x:v>
      </x:c>
      <x:c r="B70" s="10" t="str">
        <x:v>Room movement and assembly excluded by plan</x:v>
      </x:c>
      <x:c r="C70" s="2"/>
      <x:c r="D70" s="4" t="str">
        <x:v>Use one currency per quote. No exchange-rate or tax calculation is provided. Compare tax treatment and delivery endpoint separately.</x:v>
      </x:c>
      <x:c r="E70" s="4" t="str">
        <x:v>Use one currency per quote. No exchange-rate or tax calculation is provided. Compare tax treatment and delivery endpoint separately.</x:v>
      </x:c>
      <x:c r="F70" s="4" t="str">
        <x:v>Use one currency per quote. No exchange-rate or tax calculation is provided. Compare tax treatment and delivery endpoint separately.</x:v>
      </x:c>
      <x:c r="G70" s="4" t="str">
        <x:v>Use one currency per quote. No exchange-rate or tax calculation is provided. Compare tax treatment and delivery endpoint separately.</x:v>
      </x:c>
    </x:row>
    <x:row r="71" ht="24" customHeight="1">
      <x:c r="A71" s="2" t="str">
        <x:v>All amounts in this currency?</x:v>
      </x:c>
      <x:c r="B71" s="10" t="str">
        <x:v>Yes</x:v>
      </x:c>
      <x:c r="C71" s="2"/>
      <x:c r="D71" s="4" t="str">
        <x:v>Use one currency per quote. No exchange-rate or tax calculation is provided. Compare tax treatment and delivery endpoint separately.</x:v>
      </x:c>
      <x:c r="E71" s="4" t="str">
        <x:v>Use one currency per quote. No exchange-rate or tax calculation is provided. Compare tax treatment and delivery endpoint separately.</x:v>
      </x:c>
      <x:c r="F71" s="4" t="str">
        <x:v>Use one currency per quote. No exchange-rate or tax calculation is provided. Compare tax treatment and delivery endpoint separately.</x:v>
      </x:c>
      <x:c r="G71" s="4" t="str">
        <x:v>Use one currency per quote. No exchange-rate or tax calculation is provided. Compare tax treatment and delivery endpoint separately.</x:v>
      </x:c>
    </x:row>
    <x:row r="72" ht="24" customHeight="1">
      <x:c r="A72" s="2"/>
      <x:c r="B72" s="2"/>
      <x:c r="C72" s="2"/>
      <x:c r="D72" s="2"/>
      <x:c r="E72" s="2"/>
      <x:c r="F72" s="2"/>
      <x:c r="G72" s="2"/>
    </x:row>
    <x:row r="73" ht="34" customHeight="1">
      <x:c r="A73" s="13" t="str">
        <x:v>Cost item</x:v>
      </x:c>
      <x:c r="B73" s="13" t="str">
        <x:v>Cost status</x:v>
      </x:c>
      <x:c r="C73" s="13" t="str">
        <x:v>Charge basis</x:v>
      </x:c>
      <x:c r="D73" s="13" t="str">
        <x:v>Amount</x:v>
      </x:c>
      <x:c r="E73" s="13" t="str">
        <x:v>Counted amount</x:v>
      </x:c>
      <x:c r="F73" s="13" t="str">
        <x:v>Input status</x:v>
      </x:c>
      <x:c r="G73" s="13" t="str">
        <x:v>Source line / inclusion / open issue</x:v>
      </x:c>
    </x:row>
    <x:row r="74" ht="44" customHeight="1">
      <x:c r="A74" s="4" t="str">
        <x:v>Package price</x:v>
      </x:c>
      <x:c r="B74" s="10" t="str">
        <x:v>Not applicable</x:v>
      </x:c>
      <x:c r="C74" s="10"/>
      <x:c r="D74" s="15"/>
      <x:c r="E74" s="16" t="str">
        <x:f>IF(OR(AND($B$62&lt;&gt;"Package",$B$62&lt;&gt;"Itemized"),$B$62="Itemized"),"",IF(B74="Extra",IF(F74="OK",D74*IF(C74="Per pod",$B$64,1),""),IF(AND(OR(B74="Included",B74="Not applicable"),F74="OK"),0,"")))</x:f>
      </x:c>
      <x:c r="F74" s="14" t="str">
        <x:f>IF(AND($B$62&lt;&gt;"Package",$B$62&lt;&gt;"Itemized"),"Choose entry method",IF($B$62="Itemized",IF(OR(ISNUMBER(D74),D74&lt;&gt;""),"Inactive amount ignored","Not used"),IF(B74="Included",IF(D74&lt;&gt;"","Clear included amount",IF(G74="","Name counted source","OK")),IF(B74="Not applicable",IF(D74&lt;&gt;"","Clear unused amount","OK"),IF(B74="Unknown",IF(D74&lt;&gt;"","Unknown amount ignored","Awaiting quote"),IF(B74&lt;&gt;"Extra","Choose cost status",IF(NOT(ISNUMBER(D74)),"Amount missing",IF(D74&lt;0,"Use net nonnegative cost",IF(AND(C74&lt;&gt;"Per pod",C74&lt;&gt;"Per order"),"Choose charge basis",IF(AND(C74="Per pod",OR(NOT(ISNUMBER($B$64)),$B$64&lt;=0,MOD($B$64,1)&lt;&gt;0)),"Enter whole pod quantity","OK"))))))))))</x:f>
        <x:v>Not used</x:v>
      </x:c>
      <x:c r="G74" s="10" t="str">
        <x:v>Inactive in Itemized mode</x:v>
      </x:c>
    </x:row>
    <x:row r="75" ht="44" customHeight="1">
      <x:c r="A75" s="4" t="str">
        <x:v>Pod base (itemized only)</x:v>
      </x:c>
      <x:c r="B75" s="10" t="str">
        <x:v>Extra</x:v>
      </x:c>
      <x:c r="C75" s="10" t="str">
        <x:v>Per pod</x:v>
      </x:c>
      <x:c r="D75" s="15" t="n">
        <x:v>1000</x:v>
      </x:c>
      <x:c r="E75" s="16" t="n">
        <x:f>IF(OR(AND($B$62&lt;&gt;"Package",$B$62&lt;&gt;"Itemized"),$B$62="Package"),"",IF(B75="Extra",IF(F75="OK",D75*IF(C75="Per pod",$B$64,1),""),IF(AND(OR(B75="Included",B75="Not applicable"),F75="OK"),0,"")))</x:f>
        <x:v>2000</x:v>
      </x:c>
      <x:c r="F75" s="14" t="str">
        <x:f>IF(AND($B$62&lt;&gt;"Package",$B$62&lt;&gt;"Itemized"),"Choose entry method",IF($B$62="Package",IF(OR(ISNUMBER(D75),D75&lt;&gt;""),"Inactive amount ignored","Not used"),IF(B75="Included",IF(D75&lt;&gt;"","Clear included amount",IF(G75="","Name counted source","OK")),IF(B75="Not applicable",IF(D75&lt;&gt;"","Clear unused amount","OK"),IF(B75="Unknown",IF(D75&lt;&gt;"","Unknown amount ignored","Awaiting quote"),IF(B75&lt;&gt;"Extra","Choose cost status",IF(NOT(ISNUMBER(D75)),"Amount missing",IF(D75&lt;0,"Use net nonnegative cost",IF(AND(C75&lt;&gt;"Per pod",C75&lt;&gt;"Per order"),"Choose charge basis",IF(AND(C75="Per pod",OR(NOT(ISNUMBER($B$64)),$B$64&lt;=0,MOD($B$64,1)&lt;&gt;0)),"Enter whole pod quantity","OK"))))))))))</x:f>
        <x:v>OK</x:v>
      </x:c>
      <x:c r="G75" s="10" t="str">
        <x:v>Hypothetical pod base</x:v>
      </x:c>
    </x:row>
    <x:row r="76" ht="44" customHeight="1">
      <x:c r="A76" s="4" t="str">
        <x:v>Furniture</x:v>
      </x:c>
      <x:c r="B76" s="10" t="str">
        <x:v>Extra</x:v>
      </x:c>
      <x:c r="C76" s="10" t="str">
        <x:v>Per pod</x:v>
      </x:c>
      <x:c r="D76" s="15" t="n">
        <x:v>200</x:v>
      </x:c>
      <x:c r="E76" s="16" t="n">
        <x:f>IF(OR(AND($B$62&lt;&gt;"Package",$B$62&lt;&gt;"Itemized"),FALSE),"",IF(B76="Extra",IF(F76="OK",D76*IF(C76="Per pod",$B$64,1),""),IF(AND(OR(B76="Included",B76="Not applicable"),F76="OK"),0,"")))</x:f>
        <x:v>400</x:v>
      </x:c>
      <x:c r="F76" s="14" t="str">
        <x:f>IF(AND($B$62&lt;&gt;"Package",$B$62&lt;&gt;"Itemized"),"Choose entry method",IF(FALSE,IF(OR(ISNUMBER(D76),D76&lt;&gt;""),"Inactive amount ignored","Not used"),IF(B76="Included",IF(D76&lt;&gt;"","Clear included amount",IF(G76="","Name counted source","OK")),IF(B76="Not applicable",IF(D76&lt;&gt;"","Clear unused amount","OK"),IF(B76="Unknown",IF(D76&lt;&gt;"","Unknown amount ignored","Awaiting quote"),IF(B76&lt;&gt;"Extra","Choose cost status",IF(NOT(ISNUMBER(D76)),"Amount missing",IF(D76&lt;0,"Use net nonnegative cost",IF(AND(C76&lt;&gt;"Per pod",C76&lt;&gt;"Per order"),"Choose charge basis",IF(AND(C76="Per pod",OR(NOT(ISNUMBER($B$64)),$B$64&lt;=0,MOD($B$64,1)&lt;&gt;0)),"Enter whole pod quantity","OK"))))))))))</x:f>
        <x:v>OK</x:v>
      </x:c>
      <x:c r="G76" s="10" t="str">
        <x:v>Hypothetical desk and seat set per pod</x:v>
      </x:c>
    </x:row>
    <x:row r="77" ht="44" customHeight="1">
      <x:c r="A77" s="4" t="str">
        <x:v>Equipment</x:v>
      </x:c>
      <x:c r="B77" s="10" t="str">
        <x:v>Not applicable</x:v>
      </x:c>
      <x:c r="C77" s="10"/>
      <x:c r="D77" s="15"/>
      <x:c r="E77" s="16" t="n">
        <x:f>IF(OR(AND($B$62&lt;&gt;"Package",$B$62&lt;&gt;"Itemized"),FALSE),"",IF(B77="Extra",IF(F77="OK",D77*IF(C77="Per pod",$B$64,1),""),IF(AND(OR(B77="Included",B77="Not applicable"),F77="OK"),0,"")))</x:f>
        <x:v>0</x:v>
      </x:c>
      <x:c r="F77" s="14" t="str">
        <x:f>IF(AND($B$62&lt;&gt;"Package",$B$62&lt;&gt;"Itemized"),"Choose entry method",IF(FALSE,IF(OR(ISNUMBER(D77),D77&lt;&gt;""),"Inactive amount ignored","Not used"),IF(B77="Included",IF(D77&lt;&gt;"","Clear included amount",IF(G77="","Name counted source","OK")),IF(B77="Not applicable",IF(D77&lt;&gt;"","Clear unused amount","OK"),IF(B77="Unknown",IF(D77&lt;&gt;"","Unknown amount ignored","Awaiting quote"),IF(B77&lt;&gt;"Extra","Choose cost status",IF(NOT(ISNUMBER(D77)),"Amount missing",IF(D77&lt;0,"Use net nonnegative cost",IF(AND(C77&lt;&gt;"Per pod",C77&lt;&gt;"Per order"),"Choose charge basis",IF(AND(C77="Per pod",OR(NOT(ISNUMBER($B$64)),$B$64&lt;=0,MOD($B$64,1)&lt;&gt;0)),"Enter whole pod quantity","OK"))))))))))</x:f>
        <x:v>OK</x:v>
      </x:c>
      <x:c r="G77" s="10" t="str">
        <x:v>Outside this hypothetical purchasing scope</x:v>
      </x:c>
    </x:row>
    <x:row r="78" ht="44" customHeight="1">
      <x:c r="A78" s="4" t="str">
        <x:v>Options / upgrades</x:v>
      </x:c>
      <x:c r="B78" s="10" t="str">
        <x:v>Not applicable</x:v>
      </x:c>
      <x:c r="C78" s="10"/>
      <x:c r="D78" s="15"/>
      <x:c r="E78" s="16" t="n">
        <x:f>IF(OR(AND($B$62&lt;&gt;"Package",$B$62&lt;&gt;"Itemized"),FALSE),"",IF(B78="Extra",IF(F78="OK",D78*IF(C78="Per pod",$B$64,1),""),IF(AND(OR(B78="Included",B78="Not applicable"),F78="OK"),0,"")))</x:f>
        <x:v>0</x:v>
      </x:c>
      <x:c r="F78" s="14" t="str">
        <x:f>IF(AND($B$62&lt;&gt;"Package",$B$62&lt;&gt;"Itemized"),"Choose entry method",IF(FALSE,IF(OR(ISNUMBER(D78),D78&lt;&gt;""),"Inactive amount ignored","Not used"),IF(B78="Included",IF(D78&lt;&gt;"","Clear included amount",IF(G78="","Name counted source","OK")),IF(B78="Not applicable",IF(D78&lt;&gt;"","Clear unused amount","OK"),IF(B78="Unknown",IF(D78&lt;&gt;"","Unknown amount ignored","Awaiting quote"),IF(B78&lt;&gt;"Extra","Choose cost status",IF(NOT(ISNUMBER(D78)),"Amount missing",IF(D78&lt;0,"Use net nonnegative cost",IF(AND(C78&lt;&gt;"Per pod",C78&lt;&gt;"Per order"),"Choose charge basis",IF(AND(C78="Per pod",OR(NOT(ISNUMBER($B$64)),$B$64&lt;=0,MOD($B$64,1)&lt;&gt;0)),"Enter whole pod quantity","OK"))))))))))</x:f>
        <x:v>OK</x:v>
      </x:c>
      <x:c r="G78" s="10" t="str">
        <x:v>Outside this hypothetical purchasing scope</x:v>
      </x:c>
    </x:row>
    <x:row r="79" ht="44" customHeight="1">
      <x:c r="A79" s="4" t="str">
        <x:v>Packing</x:v>
      </x:c>
      <x:c r="B79" s="10" t="str">
        <x:v>Included</x:v>
      </x:c>
      <x:c r="C79" s="10"/>
      <x:c r="D79" s="15"/>
      <x:c r="E79" s="16" t="n">
        <x:f>IF(OR(AND($B$62&lt;&gt;"Package",$B$62&lt;&gt;"Itemized"),FALSE),"",IF(B79="Extra",IF(F79="OK",D79*IF(C79="Per pod",$B$64,1),""),IF(AND(OR(B79="Included",B79="Not applicable"),F79="OK"),0,"")))</x:f>
        <x:v>0</x:v>
      </x:c>
      <x:c r="F79" s="14" t="str">
        <x:f>IF(AND($B$62&lt;&gt;"Package",$B$62&lt;&gt;"Itemized"),"Choose entry method",IF(FALSE,IF(OR(ISNUMBER(D79),D79&lt;&gt;""),"Inactive amount ignored","Not used"),IF(B79="Included",IF(D79&lt;&gt;"","Clear included amount",IF(G79="","Name counted source","OK")),IF(B79="Not applicable",IF(D79&lt;&gt;"","Clear unused amount","OK"),IF(B79="Unknown",IF(D79&lt;&gt;"","Unknown amount ignored","Awaiting quote"),IF(B79&lt;&gt;"Extra","Choose cost status",IF(NOT(ISNUMBER(D79)),"Amount missing",IF(D79&lt;0,"Use net nonnegative cost",IF(AND(C79&lt;&gt;"Per pod",C79&lt;&gt;"Per order"),"Choose charge basis",IF(AND(C79="Per pod",OR(NOT(ISNUMBER($B$64)),$B$64&lt;=0,MOD($B$64,1)&lt;&gt;0)),"Enter whole pod quantity","OK"))))))))))</x:f>
        <x:v>OK</x:v>
      </x:c>
      <x:c r="G79" s="10" t="str">
        <x:v>Included in Pod base, row 75</x:v>
      </x:c>
    </x:row>
    <x:row r="80" ht="44" customHeight="1">
      <x:c r="A80" s="4" t="str">
        <x:v>Freight / delivery</x:v>
      </x:c>
      <x:c r="B80" s="10" t="str">
        <x:v>Extra</x:v>
      </x:c>
      <x:c r="C80" s="10" t="str">
        <x:v>Per order</x:v>
      </x:c>
      <x:c r="D80" s="15" t="n">
        <x:v>300</x:v>
      </x:c>
      <x:c r="E80" s="16" t="n">
        <x:f>IF(OR(AND($B$62&lt;&gt;"Package",$B$62&lt;&gt;"Itemized"),FALSE),"",IF(B80="Extra",IF(F80="OK",D80*IF(C80="Per pod",$B$64,1),""),IF(AND(OR(B80="Included",B80="Not applicable"),F80="OK"),0,"")))</x:f>
        <x:v>300</x:v>
      </x:c>
      <x:c r="F80" s="14" t="str">
        <x:f>IF(AND($B$62&lt;&gt;"Package",$B$62&lt;&gt;"Itemized"),"Choose entry method",IF(FALSE,IF(OR(ISNUMBER(D80),D80&lt;&gt;""),"Inactive amount ignored","Not used"),IF(B80="Included",IF(D80&lt;&gt;"","Clear included amount",IF(G80="","Name counted source","OK")),IF(B80="Not applicable",IF(D80&lt;&gt;"","Clear unused amount","OK"),IF(B80="Unknown",IF(D80&lt;&gt;"","Unknown amount ignored","Awaiting quote"),IF(B80&lt;&gt;"Extra","Choose cost status",IF(NOT(ISNUMBER(D80)),"Amount missing",IF(D80&lt;0,"Use net nonnegative cost",IF(AND(C80&lt;&gt;"Per pod",C80&lt;&gt;"Per order"),"Choose charge basis",IF(AND(C80="Per pod",OR(NOT(ISNUMBER($B$64)),$B$64&lt;=0,MOD($B$64,1)&lt;&gt;0)),"Enter whole pod quantity","OK"))))))))))</x:f>
        <x:v>OK</x:v>
      </x:c>
      <x:c r="G80" s="10" t="str">
        <x:v>Hypothetical whole-order freight, not per pod</x:v>
      </x:c>
    </x:row>
    <x:row r="81" ht="44" customHeight="1">
      <x:c r="A81" s="4" t="str">
        <x:v>Transport insurance</x:v>
      </x:c>
      <x:c r="B81" s="10" t="str">
        <x:v>Not applicable</x:v>
      </x:c>
      <x:c r="C81" s="10"/>
      <x:c r="D81" s="15"/>
      <x:c r="E81" s="16" t="n">
        <x:f>IF(OR(AND($B$62&lt;&gt;"Package",$B$62&lt;&gt;"Itemized"),FALSE),"",IF(B81="Extra",IF(F81="OK",D81*IF(C81="Per pod",$B$64,1),""),IF(AND(OR(B81="Included",B81="Not applicable"),F81="OK"),0,"")))</x:f>
        <x:v>0</x:v>
      </x:c>
      <x:c r="F81" s="14" t="str">
        <x:f>IF(AND($B$62&lt;&gt;"Package",$B$62&lt;&gt;"Itemized"),"Choose entry method",IF(FALSE,IF(OR(ISNUMBER(D81),D81&lt;&gt;""),"Inactive amount ignored","Not used"),IF(B81="Included",IF(D81&lt;&gt;"","Clear included amount",IF(G81="","Name counted source","OK")),IF(B81="Not applicable",IF(D81&lt;&gt;"","Clear unused amount","OK"),IF(B81="Unknown",IF(D81&lt;&gt;"","Unknown amount ignored","Awaiting quote"),IF(B81&lt;&gt;"Extra","Choose cost status",IF(NOT(ISNUMBER(D81)),"Amount missing",IF(D81&lt;0,"Use net nonnegative cost",IF(AND(C81&lt;&gt;"Per pod",C81&lt;&gt;"Per order"),"Choose charge basis",IF(AND(C81="Per pod",OR(NOT(ISNUMBER($B$64)),$B$64&lt;=0,MOD($B$64,1)&lt;&gt;0)),"Enter whole pod quantity","OK"))))))))))</x:f>
        <x:v>OK</x:v>
      </x:c>
      <x:c r="G81" s="10" t="str">
        <x:v>Outside this hypothetical purchasing scope</x:v>
      </x:c>
    </x:row>
    <x:row r="82" ht="44" customHeight="1">
      <x:c r="A82" s="4" t="str">
        <x:v>Taxes / duties</x:v>
      </x:c>
      <x:c r="B82" s="10" t="str">
        <x:v>Unknown</x:v>
      </x:c>
      <x:c r="C82" s="10"/>
      <x:c r="D82" s="15"/>
      <x:c r="E82" s="16" t="str">
        <x:f>IF(OR(AND($B$62&lt;&gt;"Package",$B$62&lt;&gt;"Itemized"),FALSE),"",IF(B82="Extra",IF(F82="OK",D82*IF(C82="Per pod",$B$64,1),""),IF(AND(OR(B82="Included",B82="Not applicable"),F82="OK"),0,"")))</x:f>
      </x:c>
      <x:c r="F82" s="14" t="str">
        <x:f>IF(AND($B$62&lt;&gt;"Package",$B$62&lt;&gt;"Itemized"),"Choose entry method",IF(FALSE,IF(OR(ISNUMBER(D82),D82&lt;&gt;""),"Inactive amount ignored","Not used"),IF(B82="Included",IF(D82&lt;&gt;"","Clear included amount",IF(G82="","Name counted source","OK")),IF(B82="Not applicable",IF(D82&lt;&gt;"","Clear unused amount","OK"),IF(B82="Unknown",IF(D82&lt;&gt;"","Unknown amount ignored","Awaiting quote"),IF(B82&lt;&gt;"Extra","Choose cost status",IF(NOT(ISNUMBER(D82)),"Amount missing",IF(D82&lt;0,"Use net nonnegative cost",IF(AND(C82&lt;&gt;"Per pod",C82&lt;&gt;"Per order"),"Choose charge basis",IF(AND(C82="Per pod",OR(NOT(ISNUMBER($B$64)),$B$64&lt;=0,MOD($B$64,1)&lt;&gt;0)),"Enter whole pod quantity","OK"))))))))))</x:f>
        <x:v>Awaiting quote</x:v>
      </x:c>
      <x:c r="G82" s="10" t="str">
        <x:v>No tax amount supplied; not zero</x:v>
      </x:c>
    </x:row>
    <x:row r="83" ht="44" customHeight="1">
      <x:c r="A83" s="4" t="str">
        <x:v>Unloading / room movement</x:v>
      </x:c>
      <x:c r="B83" s="10" t="str">
        <x:v>Not applicable</x:v>
      </x:c>
      <x:c r="C83" s="10"/>
      <x:c r="D83" s="15"/>
      <x:c r="E83" s="16" t="n">
        <x:f>IF(OR(AND($B$62&lt;&gt;"Package",$B$62&lt;&gt;"Itemized"),FALSE),"",IF(B83="Extra",IF(F83="OK",D83*IF(C83="Per pod",$B$64,1),""),IF(AND(OR(B83="Included",B83="Not applicable"),F83="OK"),0,"")))</x:f>
        <x:v>0</x:v>
      </x:c>
      <x:c r="F83" s="14" t="str">
        <x:f>IF(AND($B$62&lt;&gt;"Package",$B$62&lt;&gt;"Itemized"),"Choose entry method",IF(FALSE,IF(OR(ISNUMBER(D83),D83&lt;&gt;""),"Inactive amount ignored","Not used"),IF(B83="Included",IF(D83&lt;&gt;"","Clear included amount",IF(G83="","Name counted source","OK")),IF(B83="Not applicable",IF(D83&lt;&gt;"","Clear unused amount","OK"),IF(B83="Unknown",IF(D83&lt;&gt;"","Unknown amount ignored","Awaiting quote"),IF(B83&lt;&gt;"Extra","Choose cost status",IF(NOT(ISNUMBER(D83)),"Amount missing",IF(D83&lt;0,"Use net nonnegative cost",IF(AND(C83&lt;&gt;"Per pod",C83&lt;&gt;"Per order"),"Choose charge basis",IF(AND(C83="Per pod",OR(NOT(ISNUMBER($B$64)),$B$64&lt;=0,MOD($B$64,1)&lt;&gt;0)),"Enter whole pod quantity","OK"))))))))))</x:f>
        <x:v>OK</x:v>
      </x:c>
      <x:c r="G83" s="10" t="str">
        <x:v>Outside this hypothetical purchasing scope</x:v>
      </x:c>
    </x:row>
    <x:row r="84" ht="44" customHeight="1">
      <x:c r="A84" s="4" t="str">
        <x:v>Assembly</x:v>
      </x:c>
      <x:c r="B84" s="10" t="str">
        <x:v>Extra</x:v>
      </x:c>
      <x:c r="C84" s="10" t="str">
        <x:v>Per order</x:v>
      </x:c>
      <x:c r="D84" s="15" t="n">
        <x:v>0</x:v>
      </x:c>
      <x:c r="E84" s="16" t="n">
        <x:f>IF(OR(AND($B$62&lt;&gt;"Package",$B$62&lt;&gt;"Itemized"),FALSE),"",IF(B84="Extra",IF(F84="OK",D84*IF(C84="Per pod",$B$64,1),""),IF(AND(OR(B84="Included",B84="Not applicable"),F84="OK"),0,"")))</x:f>
        <x:v>0</x:v>
      </x:c>
      <x:c r="F84" s="14" t="str">
        <x:f>IF(AND($B$62&lt;&gt;"Package",$B$62&lt;&gt;"Itemized"),"Choose entry method",IF(FALSE,IF(OR(ISNUMBER(D84),D84&lt;&gt;""),"Inactive amount ignored","Not used"),IF(B84="Included",IF(D84&lt;&gt;"","Clear included amount",IF(G84="","Name counted source","OK")),IF(B84="Not applicable",IF(D84&lt;&gt;"","Clear unused amount","OK"),IF(B84="Unknown",IF(D84&lt;&gt;"","Unknown amount ignored","Awaiting quote"),IF(B84&lt;&gt;"Extra","Choose cost status",IF(NOT(ISNUMBER(D84)),"Amount missing",IF(D84&lt;0,"Use net nonnegative cost",IF(AND(C84&lt;&gt;"Per pod",C84&lt;&gt;"Per order"),"Choose charge basis",IF(AND(C84="Per pod",OR(NOT(ISNUMBER($B$64)),$B$64&lt;=0,MOD($B$64,1)&lt;&gt;0)),"Enter whole pod quantity","OK"))))))))))</x:f>
        <x:v>OK</x:v>
      </x:c>
      <x:c r="G84" s="10" t="str">
        <x:v>Hypothetical explicit zero only, not a MobileX offer</x:v>
      </x:c>
    </x:row>
    <x:row r="85" ht="44" customHeight="1">
      <x:c r="A85" s="4" t="str">
        <x:v>Site connections / work</x:v>
      </x:c>
      <x:c r="B85" s="10" t="str">
        <x:v>Not applicable</x:v>
      </x:c>
      <x:c r="C85" s="10"/>
      <x:c r="D85" s="15"/>
      <x:c r="E85" s="16" t="n">
        <x:f>IF(OR(AND($B$62&lt;&gt;"Package",$B$62&lt;&gt;"Itemized"),FALSE),"",IF(B85="Extra",IF(F85="OK",D85*IF(C85="Per pod",$B$64,1),""),IF(AND(OR(B85="Included",B85="Not applicable"),F85="OK"),0,"")))</x:f>
        <x:v>0</x:v>
      </x:c>
      <x:c r="F85" s="14" t="str">
        <x:f>IF(AND($B$62&lt;&gt;"Package",$B$62&lt;&gt;"Itemized"),"Choose entry method",IF(FALSE,IF(OR(ISNUMBER(D85),D85&lt;&gt;""),"Inactive amount ignored","Not used"),IF(B85="Included",IF(D85&lt;&gt;"","Clear included amount",IF(G85="","Name counted source","OK")),IF(B85="Not applicable",IF(D85&lt;&gt;"","Clear unused amount","OK"),IF(B85="Unknown",IF(D85&lt;&gt;"","Unknown amount ignored","Awaiting quote"),IF(B85&lt;&gt;"Extra","Choose cost status",IF(NOT(ISNUMBER(D85)),"Amount missing",IF(D85&lt;0,"Use net nonnegative cost",IF(AND(C85&lt;&gt;"Per pod",C85&lt;&gt;"Per order"),"Choose charge basis",IF(AND(C85="Per pod",OR(NOT(ISNUMBER($B$64)),$B$64&lt;=0,MOD($B$64,1)&lt;&gt;0)),"Enter whole pod quantity","OK"))))))))))</x:f>
        <x:v>OK</x:v>
      </x:c>
      <x:c r="G85" s="10" t="str">
        <x:v>Outside this hypothetical purchasing scope</x:v>
      </x:c>
    </x:row>
    <x:row r="86" ht="44" customHeight="1">
      <x:c r="A86" s="10" t="str">
        <x:v>Other cost 1</x:v>
      </x:c>
      <x:c r="B86" s="10" t="str">
        <x:v>Not applicable</x:v>
      </x:c>
      <x:c r="C86" s="10"/>
      <x:c r="D86" s="15"/>
      <x:c r="E86" s="16" t="n">
        <x:f>IF(OR(AND($B$62&lt;&gt;"Package",$B$62&lt;&gt;"Itemized"),FALSE),"",IF(B86="Extra",IF(F86="OK",D86*IF(C86="Per pod",$B$64,1),""),IF(AND(OR(B86="Included",B86="Not applicable"),F86="OK"),0,"")))</x:f>
        <x:v>0</x:v>
      </x:c>
      <x:c r="F86" s="14" t="str">
        <x:f>IF(AND($B$62&lt;&gt;"Package",$B$62&lt;&gt;"Itemized"),"Choose entry method",IF(FALSE,IF(OR(ISNUMBER(D86),D86&lt;&gt;""),"Inactive amount ignored","Not used"),IF(B86="Included",IF(D86&lt;&gt;"","Clear included amount",IF(G86="","Name counted source","OK")),IF(B86="Not applicable",IF(D86&lt;&gt;"","Clear unused amount","OK"),IF(B86="Unknown",IF(D86&lt;&gt;"","Unknown amount ignored","Awaiting quote"),IF(B86&lt;&gt;"Extra","Choose cost status",IF(NOT(ISNUMBER(D86)),"Amount missing",IF(D86&lt;0,"Use net nonnegative cost",IF(AND(C86&lt;&gt;"Per pod",C86&lt;&gt;"Per order"),"Choose charge basis",IF(AND(C86="Per pod",OR(NOT(ISNUMBER($B$64)),$B$64&lt;=0,MOD($B$64,1)&lt;&gt;0)),"Enter whole pod quantity","OK"))))))))))</x:f>
        <x:v>OK</x:v>
      </x:c>
      <x:c r="G86" s="10" t="str">
        <x:v>Outside this hypothetical purchasing scope</x:v>
      </x:c>
    </x:row>
    <x:row r="87" ht="44" customHeight="1">
      <x:c r="A87" s="10" t="str">
        <x:v>Other cost 2</x:v>
      </x:c>
      <x:c r="B87" s="10" t="str">
        <x:v>Not applicable</x:v>
      </x:c>
      <x:c r="C87" s="10"/>
      <x:c r="D87" s="15"/>
      <x:c r="E87" s="16" t="n">
        <x:f>IF(OR(AND($B$62&lt;&gt;"Package",$B$62&lt;&gt;"Itemized"),FALSE),"",IF(B87="Extra",IF(F87="OK",D87*IF(C87="Per pod",$B$64,1),""),IF(AND(OR(B87="Included",B87="Not applicable"),F87="OK"),0,"")))</x:f>
        <x:v>0</x:v>
      </x:c>
      <x:c r="F87" s="14" t="str">
        <x:f>IF(AND($B$62&lt;&gt;"Package",$B$62&lt;&gt;"Itemized"),"Choose entry method",IF(FALSE,IF(OR(ISNUMBER(D87),D87&lt;&gt;""),"Inactive amount ignored","Not used"),IF(B87="Included",IF(D87&lt;&gt;"","Clear included amount",IF(G87="","Name counted source","OK")),IF(B87="Not applicable",IF(D87&lt;&gt;"","Clear unused amount","OK"),IF(B87="Unknown",IF(D87&lt;&gt;"","Unknown amount ignored","Awaiting quote"),IF(B87&lt;&gt;"Extra","Choose cost status",IF(NOT(ISNUMBER(D87)),"Amount missing",IF(D87&lt;0,"Use net nonnegative cost",IF(AND(C87&lt;&gt;"Per pod",C87&lt;&gt;"Per order"),"Choose charge basis",IF(AND(C87="Per pod",OR(NOT(ISNUMBER($B$64)),$B$64&lt;=0,MOD($B$64,1)&lt;&gt;0)),"Enter whole pod quantity","OK"))))))))))</x:f>
        <x:v>OK</x:v>
      </x:c>
      <x:c r="G87" s="10" t="str">
        <x:v>Outside this hypothetical purchasing scope</x:v>
      </x:c>
    </x:row>
    <x:row r="88" ht="24" customHeight="1">
      <x:c r="A88" s="17" t="str">
        <x:v>Known cost subtotal</x:v>
      </x:c>
      <x:c r="B88" s="18" t="n">
        <x:f>IF(COUNT(E74:E87)=0,"",SUM(E74:E87))</x:f>
        <x:v>2700</x:v>
      </x:c>
      <x:c r="C88" s="17"/>
      <x:c r="D88" s="17"/>
      <x:c r="E88" s="17"/>
      <x:c r="F88" s="17"/>
      <x:c r="G88" s="17"/>
    </x:row>
    <x:row r="89" ht="24" customHeight="1">
      <x:c r="A89" s="17" t="str">
        <x:v>Unresolved cost rows</x:v>
      </x:c>
      <x:c r="B89" s="17" t="n">
        <x:f>ROWS(F74:F87)-COUNTIFS(F74:F87,"OK")-COUNTIFS(F74:F87,"Not used")</x:f>
        <x:v>1</x:v>
      </x:c>
      <x:c r="C89" s="17"/>
      <x:c r="D89" s="17"/>
      <x:c r="E89" s="17"/>
      <x:c r="F89" s="17"/>
      <x:c r="G89" s="17"/>
    </x:row>
    <x:row r="90" ht="35" customHeight="1">
      <x:c r="A90" s="17" t="str">
        <x:v>Cost entry status</x:v>
      </x:c>
      <x:c r="B90" s="19" t="str">
        <x:f>IF(B89&gt;0,"Incomplete: known costs only",IF(B71&lt;&gt;"Yes","Verify one currency","Listed costs entered; review scope"))</x:f>
        <x:v>Incomplete: known costs only</x:v>
      </x:c>
      <x:c r="C90" s="19"/>
      <x:c r="D90" s="17"/>
      <x:c r="E90" s="17"/>
      <x:c r="F90" s="17"/>
      <x:c r="G90" s="17"/>
    </x:row>
    <x:row r="91" ht="24" customHeight="1">
      <x:c r="A91" s="2"/>
      <x:c r="B91" s="2"/>
      <x:c r="C91" s="2"/>
      <x:c r="D91" s="2"/>
      <x:c r="E91" s="2"/>
      <x:c r="F91" s="2"/>
      <x:c r="G91" s="2"/>
    </x:row>
    <x:row r="92" ht="24" customHeight="1">
      <x:c r="A92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92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92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92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92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92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92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  <x:row r="93" ht="24" customHeight="1">
      <x:c r="A93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B93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C93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D93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E93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F93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  <x:c r="G93" s="4" t="str">
        <x:v>This worksheet organizes quotation scope. It does not establish contract terms, tax treatment, compliance, product fit or a final delivered price. Record credits as the net affected charge and explain the adjustment in its source cell.</x:v>
      </x:c>
    </x:row>
  </x:sheetData>
  <x:mergeCells>
    <x:mergeCell ref="A3:G3"/>
    <x:mergeCell ref="D5:G6"/>
    <x:mergeCell ref="D10:G12"/>
    <x:mergeCell ref="D13:G15"/>
    <x:mergeCell ref="D16:G18"/>
    <x:mergeCell ref="D19:G21"/>
    <x:mergeCell ref="D22:G23"/>
    <x:mergeCell ref="B42:C42"/>
    <x:mergeCell ref="A44:G45"/>
    <x:mergeCell ref="A51:G51"/>
    <x:mergeCell ref="D53:G54"/>
    <x:mergeCell ref="D58:G60"/>
    <x:mergeCell ref="D61:G63"/>
    <x:mergeCell ref="D64:G66"/>
    <x:mergeCell ref="D67:G69"/>
    <x:mergeCell ref="D70:G71"/>
    <x:mergeCell ref="B90:C90"/>
    <x:mergeCell ref="A92:G93"/>
  </x:mergeCells>
  <x:conditionalFormatting sqref="F26:F39">
    <x:cfRule type="expression" dxfId="2" priority="1">
      <x:formula>AND(F26&lt;&gt;"OK",F26&lt;&gt;"Not used")</x:formula>
    </x:cfRule>
  </x:conditionalFormatting>
  <x:conditionalFormatting sqref="F74:F87">
    <x:cfRule type="expression" dxfId="3" priority="2">
      <x:formula>AND(F74&lt;&gt;"OK",F74&lt;&gt;"Not used")</x:formula>
    </x:cfRule>
  </x:conditionalFormatting>
  <x:dataValidations count="12">
    <x:dataValidation type="list" sqref="B14">
      <x:formula1>"Package,Itemized"</x:formula1>
    </x:dataValidation>
    <x:dataValidation type="list" sqref="B23">
      <x:formula1>"Not reviewed,Yes,No"</x:formula1>
    </x:dataValidation>
    <x:dataValidation type="whole" operator="greaterThan" sqref="B16">
      <x:formula1>0</x:formula1>
    </x:dataValidation>
    <x:dataValidation type="list" sqref="B26:B39">
      <x:formula1>"Included,Extra,Unknown,Not applicable"</x:formula1>
    </x:dataValidation>
    <x:dataValidation type="list" sqref="C26:C39">
      <x:formula1>"Per pod,Per order"</x:formula1>
    </x:dataValidation>
    <x:dataValidation type="decimal" operator="greaterThanOrEqual" sqref="D26:D39">
      <x:formula1>0</x:formula1>
    </x:dataValidation>
    <x:dataValidation type="list" sqref="B62">
      <x:formula1>"Package,Itemized"</x:formula1>
    </x:dataValidation>
    <x:dataValidation type="list" sqref="B71">
      <x:formula1>"Not reviewed,Yes,No"</x:formula1>
    </x:dataValidation>
    <x:dataValidation type="whole" operator="greaterThan" sqref="B64">
      <x:formula1>0</x:formula1>
    </x:dataValidation>
    <x:dataValidation type="list" sqref="B74:B87">
      <x:formula1>"Included,Extra,Unknown,Not applicable"</x:formula1>
    </x:dataValidation>
    <x:dataValidation type="list" sqref="C74:C87">
      <x:formula1>"Per pod,Per order"</x:formula1>
    </x:dataValidation>
    <x:dataValidation type="decimal" operator="greaterThanOrEqual" sqref="D74:D87">
      <x:formula1>0</x:formula1>
    </x:dataValidation>
  </x:dataValidations>
  <x:pageMargins left="0.7" right="0.7" top="0.75" bottom="0.75" header="0.3" footer="0.3"/>
</x:worksheet>
</file>